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<sst xmlns="http://schemas.openxmlformats.org/spreadsheetml/2006/main" count="279" uniqueCount="188">
  <si>
    <t>Наименование показателя</t>
  </si>
  <si>
    <t>в том числе</t>
  </si>
  <si>
    <t>из них</t>
  </si>
  <si>
    <t>Код по бюджетной классификации (Рз, ПР, ЦСР,КОСГУ)</t>
  </si>
  <si>
    <t>Выплаты, всего</t>
  </si>
  <si>
    <t>Школы-детские сады и школы начальные, неполные средние и средние без учета регионального проекта "Новая школа" м платных услуг</t>
  </si>
  <si>
    <t>Оплата труда и начисления на выплаты по оплате труда, всего</t>
  </si>
  <si>
    <t>Прочие выплаты</t>
  </si>
  <si>
    <t>Оплата работ, услуг, всего</t>
  </si>
  <si>
    <t>Услуги связи</t>
  </si>
  <si>
    <t>720 0702 4219901 610 221</t>
  </si>
  <si>
    <t>Транспортные услуги</t>
  </si>
  <si>
    <t>720 0702 4219901 610 222</t>
  </si>
  <si>
    <t>Коммунальные услуги</t>
  </si>
  <si>
    <t>720 0702 4219901 610 223</t>
  </si>
  <si>
    <t>Работы, услуги по содержанию имущества</t>
  </si>
  <si>
    <t>720 0702 4219901 610 225</t>
  </si>
  <si>
    <t>Прочие работы, услуги</t>
  </si>
  <si>
    <t>720 0702 4219901 610 226</t>
  </si>
  <si>
    <t>Прочие расходы</t>
  </si>
  <si>
    <t>720 0702 4219901 610 290</t>
  </si>
  <si>
    <t>Поступление нефинансовых активов, всего</t>
  </si>
  <si>
    <t>720 0702 4219901 610 300</t>
  </si>
  <si>
    <t>Увеличение стоимости основных средств</t>
  </si>
  <si>
    <t>720 0702 4219901 610 310</t>
  </si>
  <si>
    <t>Увеличение стоимости материальных запасов</t>
  </si>
  <si>
    <t>720 0702 4219901 610 340</t>
  </si>
  <si>
    <t>Субсидии на обеспечение государственных гарантий на получение общедоступного бесплатного образования</t>
  </si>
  <si>
    <t>720 0702 5210211 610 000</t>
  </si>
  <si>
    <t>720 0702 4219901 610 000</t>
  </si>
  <si>
    <t>720 0702 5210211 610 210</t>
  </si>
  <si>
    <t>Заработная плата</t>
  </si>
  <si>
    <t>720 0702 5210211 610 211</t>
  </si>
  <si>
    <t>720 0702 5210211 610 212</t>
  </si>
  <si>
    <t>Начисление на выплаты по оплате труда</t>
  </si>
  <si>
    <t>720 0702 5210211 610 213</t>
  </si>
  <si>
    <t>720 0702 5210211 610 220</t>
  </si>
  <si>
    <t>720 0702 5210211 610 221</t>
  </si>
  <si>
    <t>720 0702 5210211 610 225</t>
  </si>
  <si>
    <t>720 0702 5210211 610 300</t>
  </si>
  <si>
    <t>720 0702 5210211 610 310</t>
  </si>
  <si>
    <t>Оздоровление детей за счет средств бюджета</t>
  </si>
  <si>
    <t>720 0707 4320201 610 000</t>
  </si>
  <si>
    <t>720 0707 4320201 610 340</t>
  </si>
  <si>
    <t>720 0707 4320201 610 300</t>
  </si>
  <si>
    <t>Субвенции на организацию оздоровления и отдыха детей</t>
  </si>
  <si>
    <t>720 0707 5210226 610 000</t>
  </si>
  <si>
    <t>720 0707 5210226 610 220</t>
  </si>
  <si>
    <t>720 0707 5210226 610 226</t>
  </si>
  <si>
    <t>Реализация регионального проекта "Новая школа"</t>
  </si>
  <si>
    <t>710 0702 4219903 610 000</t>
  </si>
  <si>
    <t>710 0702 4219903 610 220</t>
  </si>
  <si>
    <t>710 0702 4219903 610 225</t>
  </si>
  <si>
    <t>710 0702 4219903 610 226</t>
  </si>
  <si>
    <t>Модернизация региональных систем общего образования</t>
  </si>
  <si>
    <t>710 0702 4362100 610 000</t>
  </si>
  <si>
    <t>710 0702 4362100 610 300</t>
  </si>
  <si>
    <t>710 0702 4362100 610 310</t>
  </si>
  <si>
    <t>Ежемесячное денежное вознаграждение за классное руководство</t>
  </si>
  <si>
    <t>710 0702 5200900 610 000</t>
  </si>
  <si>
    <t>710 0702 5200900 610 210</t>
  </si>
  <si>
    <t>710 0702 5200900 610 211</t>
  </si>
  <si>
    <t>710 0702 5200900 610 213</t>
  </si>
  <si>
    <t>710 0702 5210102 610 000</t>
  </si>
  <si>
    <t>710 0702 5210102 610 220</t>
  </si>
  <si>
    <t>710 0702 5210102 610 225</t>
  </si>
  <si>
    <t>Субвенции на предоставление дополнительных мер материального обеспечения и социальной защиты работников образования</t>
  </si>
  <si>
    <t>710 0702 5210224 610 000</t>
  </si>
  <si>
    <t>710 0702 5210224 610 210</t>
  </si>
  <si>
    <t>710 0702 5210224 610 211</t>
  </si>
  <si>
    <t>710 0702 5210224 610 213</t>
  </si>
  <si>
    <t>Закон Пермского края "Об обеспечении работников учреждений бюджетной сферы Пермского края путевками на санаторно-курортное лечение и оздоровление"</t>
  </si>
  <si>
    <t>710 1003 5055000 320 000</t>
  </si>
  <si>
    <t>Социальное обеспечение</t>
  </si>
  <si>
    <t>710 1003 5055000 320 260</t>
  </si>
  <si>
    <t>Пособие по социальной помощи населению</t>
  </si>
  <si>
    <t>710 1003 5055000 320 262</t>
  </si>
  <si>
    <t>710 1003 5058502 320 000</t>
  </si>
  <si>
    <t>710 1003 5058502 320 260</t>
  </si>
  <si>
    <t>710 1003 5058502 320 262</t>
  </si>
  <si>
    <t>Предоставление мер социальной поддержки учащимся из многодетных малоимущих семей</t>
  </si>
  <si>
    <t>710 1003 5055308 610 000</t>
  </si>
  <si>
    <t>710 1003 5055308 610 226</t>
  </si>
  <si>
    <t>710 1003 5055308 610 220</t>
  </si>
  <si>
    <t>710 1003 5055309 610 000</t>
  </si>
  <si>
    <t>710 1003 5055309 610 226</t>
  </si>
  <si>
    <t>710 1003 5055309 610 220</t>
  </si>
  <si>
    <t>Предоставление мер социальной поддержки учащимся из малоимущих семей</t>
  </si>
  <si>
    <t>Закон ПК от 29.06.2010г. 3642 -ПК " О степендиальном обеспечении и дополнительных формах материальной поддержки обучающихся в общеобразовательных школах"</t>
  </si>
  <si>
    <t>710 1003 5056002 610 000</t>
  </si>
  <si>
    <t>710 1003 5056002 610 220</t>
  </si>
  <si>
    <t>710 1003 5056002 610 226</t>
  </si>
  <si>
    <t>720 0702 0000000 000 000</t>
  </si>
  <si>
    <t>Объем публичных обязательств</t>
  </si>
  <si>
    <t>Обеспечение деятельности подведомственных учреждений за счет платных услуг</t>
  </si>
  <si>
    <t>х</t>
  </si>
  <si>
    <t>Выплаты всего</t>
  </si>
  <si>
    <t>Предоставление мер социальной поддержки учащихся из многодетных и малоимущих  семей</t>
  </si>
  <si>
    <t>710 1003 5055308 310 000</t>
  </si>
  <si>
    <t>710 1003 5055308 310 260</t>
  </si>
  <si>
    <t>710 1003 5055308 310 262</t>
  </si>
  <si>
    <t>710 1003 5056002 340 000</t>
  </si>
  <si>
    <t>710 1003 5056002 340 290</t>
  </si>
  <si>
    <t>710 1003 5210224 310 260</t>
  </si>
  <si>
    <t>710 1003 5210224 310 262</t>
  </si>
  <si>
    <t xml:space="preserve">Изменения в Плане финансово-хозяйственной деятельности </t>
  </si>
  <si>
    <t>КБК</t>
  </si>
  <si>
    <t>225</t>
  </si>
  <si>
    <t xml:space="preserve">С кода </t>
  </si>
  <si>
    <t>На код</t>
  </si>
  <si>
    <t xml:space="preserve">720 0702 4219901 001 </t>
  </si>
  <si>
    <t>340</t>
  </si>
  <si>
    <t xml:space="preserve">Причина </t>
  </si>
  <si>
    <t>Краска для пола пожаростойкая</t>
  </si>
  <si>
    <t>Пиломатериал обрезной</t>
  </si>
  <si>
    <t>15</t>
  </si>
  <si>
    <t>15,0</t>
  </si>
  <si>
    <t>Ведро хозяйственное хром.</t>
  </si>
  <si>
    <t>Ведро зоз.пластм.</t>
  </si>
  <si>
    <t>24</t>
  </si>
  <si>
    <t>3,3</t>
  </si>
  <si>
    <t>11</t>
  </si>
  <si>
    <t>Смеситель</t>
  </si>
  <si>
    <t>10</t>
  </si>
  <si>
    <t>3,0</t>
  </si>
  <si>
    <t>50,0</t>
  </si>
  <si>
    <t>Системный блок</t>
  </si>
  <si>
    <t>1</t>
  </si>
  <si>
    <t>17,7</t>
  </si>
  <si>
    <t>Дополнительные расходы при подготовке к приемке школы (Новые СанПиН)</t>
  </si>
  <si>
    <t>Итого</t>
  </si>
  <si>
    <t>100,00</t>
  </si>
  <si>
    <t>Услуги по содержанию помещения 225(аутсорсинг)</t>
  </si>
  <si>
    <t>+100,0</t>
  </si>
  <si>
    <t xml:space="preserve"> Дополнительное приобретение</t>
  </si>
  <si>
    <t>720 0702 5210211 001</t>
  </si>
  <si>
    <t>211</t>
  </si>
  <si>
    <t>+248,1</t>
  </si>
  <si>
    <t>Дополнительные расходы</t>
  </si>
  <si>
    <t>207,1</t>
  </si>
  <si>
    <t>Дворник 6*6904,05</t>
  </si>
  <si>
    <t>Уборщица  6 мес.*6904,05*5 ставок</t>
  </si>
  <si>
    <t>41,0</t>
  </si>
  <si>
    <t>Неправильное планирование (запланировано только на 1 полугодие)</t>
  </si>
  <si>
    <t>Сторож 6904,05*3 мес.*3 ст.</t>
  </si>
  <si>
    <t>61,2</t>
  </si>
  <si>
    <t>Неправильное планирование (запланировано только на 9 месяцев)</t>
  </si>
  <si>
    <t>Главный бухгалтер:                                                   В.Н.Тотьмянина</t>
  </si>
  <si>
    <t>+61,2</t>
  </si>
  <si>
    <t>226</t>
  </si>
  <si>
    <t>Прочие работы, услуги 226 (аутсорсинг)</t>
  </si>
  <si>
    <t>(211) -190,6</t>
  </si>
  <si>
    <t>(213) -57,5</t>
  </si>
  <si>
    <t>(211) - 47,0</t>
  </si>
  <si>
    <t>(213) - 14,2</t>
  </si>
  <si>
    <t>(225)-50,0</t>
  </si>
  <si>
    <t>(226)-50,0</t>
  </si>
  <si>
    <t>720 0707 0000000 000 000</t>
  </si>
  <si>
    <t>720 0707 0000000 000 220</t>
  </si>
  <si>
    <t>720 0707 0000000 000 222</t>
  </si>
  <si>
    <t>720 0707 0000000 000 226</t>
  </si>
  <si>
    <t>720 0707 0000000 000 300</t>
  </si>
  <si>
    <t>720 0707 0000000 000 340</t>
  </si>
  <si>
    <t>720 0702 000000 000 220</t>
  </si>
  <si>
    <t>720 0702 000000 000 223</t>
  </si>
  <si>
    <t>Справочно:</t>
  </si>
  <si>
    <t>Расчет расходов на Летнюю оздоровительную работу</t>
  </si>
  <si>
    <t xml:space="preserve">Количество детей </t>
  </si>
  <si>
    <t>Количество дней посещения</t>
  </si>
  <si>
    <t>18</t>
  </si>
  <si>
    <t>Родительский взнос</t>
  </si>
  <si>
    <t>96</t>
  </si>
  <si>
    <t>380,00</t>
  </si>
  <si>
    <t>РАСХОДЫ</t>
  </si>
  <si>
    <t>ИТОГО</t>
  </si>
  <si>
    <t>5000,00</t>
  </si>
  <si>
    <t>2410,00</t>
  </si>
  <si>
    <t>29070,00</t>
  </si>
  <si>
    <t>Главный бухгалтер:                                       В.Н.Тотьмянина</t>
  </si>
  <si>
    <t>Стимулирование педогагических работников по результатам обучения школьников</t>
  </si>
  <si>
    <t>710 0702 5210102 610 210</t>
  </si>
  <si>
    <t>710 0702 5210102 610 211</t>
  </si>
  <si>
    <t>710 0702 5210102 610 213</t>
  </si>
  <si>
    <t>720 0702 5210211 610 226</t>
  </si>
  <si>
    <t>План</t>
  </si>
  <si>
    <t>Исполнение</t>
  </si>
  <si>
    <t>Исполнение плана финансово-хозяйственной деятельности</t>
  </si>
  <si>
    <t>Муниципальное бюджетное общеобразовательное учреждение "Средняя общеобразовательная школа №8" г.Кудымкара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</si>
</sst>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44" fillId="0" borderId="0" xfId="0" applyNumberFormat="1" applyFont="1" applyAlignment="1">
      <alignment wrapText="1"/>
    </xf>
    <xf numFmtId="49" fontId="45" fillId="0" borderId="0" xfId="0" applyNumberFormat="1" applyFont="1" applyAlignment="1">
      <alignment wrapText="1"/>
    </xf>
    <xf numFmtId="49" fontId="44" fillId="0" borderId="10" xfId="0" applyNumberFormat="1" applyFont="1" applyBorder="1" applyAlignment="1">
      <alignment wrapText="1"/>
    </xf>
    <xf numFmtId="49" fontId="45" fillId="0" borderId="10" xfId="0" applyNumberFormat="1" applyFont="1" applyBorder="1" applyAlignment="1">
      <alignment wrapText="1"/>
    </xf>
    <xf numFmtId="49" fontId="45" fillId="0" borderId="10" xfId="0" applyNumberFormat="1" applyFont="1" applyBorder="1" applyAlignment="1">
      <alignment horizontal="center" wrapText="1"/>
    </xf>
    <xf numFmtId="2" fontId="45" fillId="0" borderId="10" xfId="0" applyNumberFormat="1" applyFont="1" applyBorder="1" applyAlignment="1">
      <alignment wrapText="1"/>
    </xf>
    <xf numFmtId="49" fontId="45" fillId="0" borderId="10" xfId="0" applyNumberFormat="1" applyFont="1" applyBorder="1" applyAlignment="1">
      <alignment horizontal="right" wrapText="1"/>
    </xf>
    <xf numFmtId="49" fontId="46" fillId="0" borderId="0" xfId="0" applyNumberFormat="1" applyFont="1" applyAlignment="1">
      <alignment wrapText="1"/>
    </xf>
    <xf numFmtId="49" fontId="46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44" fillId="0" borderId="0" xfId="0" applyNumberFormat="1" applyFont="1" applyAlignment="1">
      <alignment horizontal="center" wrapText="1"/>
    </xf>
    <xf numFmtId="49" fontId="44" fillId="0" borderId="10" xfId="0" applyNumberFormat="1" applyFont="1" applyBorder="1" applyAlignment="1">
      <alignment horizontal="center" wrapText="1"/>
    </xf>
    <xf numFmtId="49" fontId="45" fillId="0" borderId="10" xfId="0" applyNumberFormat="1" applyFont="1" applyBorder="1" applyAlignment="1">
      <alignment horizontal="center" wrapText="1"/>
    </xf>
    <xf numFmtId="49" fontId="45" fillId="0" borderId="14" xfId="0" applyNumberFormat="1" applyFont="1" applyBorder="1" applyAlignment="1">
      <alignment horizontal="center" wrapText="1"/>
    </xf>
    <xf numFmtId="49" fontId="45" fillId="0" borderId="16" xfId="0" applyNumberFormat="1" applyFont="1" applyBorder="1" applyAlignment="1">
      <alignment horizontal="center" wrapText="1"/>
    </xf>
    <xf numFmtId="49" fontId="45" fillId="0" borderId="15" xfId="0" applyNumberFormat="1" applyFont="1" applyBorder="1" applyAlignment="1">
      <alignment horizontal="center" wrapText="1"/>
    </xf>
    <xf numFmtId="49" fontId="45" fillId="0" borderId="17" xfId="0" applyNumberFormat="1" applyFont="1" applyBorder="1" applyAlignment="1">
      <alignment horizontal="center" wrapText="1"/>
    </xf>
    <xf numFmtId="49" fontId="45" fillId="0" borderId="18" xfId="0" applyNumberFormat="1" applyFont="1" applyBorder="1" applyAlignment="1">
      <alignment horizontal="center" wrapText="1"/>
    </xf>
    <xf numFmtId="49" fontId="45" fillId="0" borderId="19" xfId="0" applyNumberFormat="1" applyFont="1" applyBorder="1" applyAlignment="1">
      <alignment horizontal="center" wrapText="1"/>
    </xf>
    <xf numFmtId="49" fontId="45" fillId="0" borderId="20" xfId="0" applyNumberFormat="1" applyFont="1" applyBorder="1" applyAlignment="1">
      <alignment horizontal="center" wrapText="1"/>
    </xf>
    <xf numFmtId="49" fontId="45" fillId="0" borderId="21" xfId="0" applyNumberFormat="1" applyFont="1" applyBorder="1" applyAlignment="1">
      <alignment horizontal="center" wrapText="1"/>
    </xf>
    <xf numFmtId="49" fontId="45" fillId="0" borderId="22" xfId="0" applyNumberFormat="1" applyFont="1" applyBorder="1" applyAlignment="1">
      <alignment horizontal="center" wrapText="1"/>
    </xf>
    <xf numFmtId="49" fontId="46" fillId="0" borderId="0" xfId="0" applyNumberFormat="1" applyFont="1" applyAlignment="1">
      <alignment horizontal="center" wrapText="1"/>
    </xf>
    <xf numFmtId="49" fontId="46" fillId="0" borderId="10" xfId="0" applyNumberFormat="1" applyFont="1" applyBorder="1" applyAlignment="1">
      <alignment horizontal="left" wrapText="1"/>
    </xf>
    <xf numFmtId="49" fontId="46" fillId="0" borderId="11" xfId="0" applyNumberFormat="1" applyFont="1" applyBorder="1" applyAlignment="1">
      <alignment horizontal="center" wrapText="1"/>
    </xf>
    <xf numFmtId="49" fontId="46" fillId="0" borderId="12" xfId="0" applyNumberFormat="1" applyFont="1" applyBorder="1" applyAlignment="1">
      <alignment horizontal="center" wrapText="1"/>
    </xf>
    <xf numFmtId="49" fontId="46" fillId="0" borderId="13" xfId="0" applyNumberFormat="1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left" wrapText="1"/>
    </xf>
    <xf numFmtId="49" fontId="46" fillId="0" borderId="10" xfId="0" applyNumberFormat="1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2"/>
  <sheetViews>
    <sheetView tabSelected="1" zoomScalePageLayoutView="0" workbookViewId="0" topLeftCell="A1">
      <selection activeCell="H6" sqref="H6:H7"/>
    </sheetView>
  </sheetViews>
  <sheetFormatPr defaultColWidth="9.140625" defaultRowHeight="15"/>
  <cols>
    <col min="1" max="1" width="4.7109375" style="10" customWidth="1"/>
    <col min="2" max="5" width="9.140625" style="10" customWidth="1"/>
    <col min="6" max="6" width="10.140625" style="10" customWidth="1"/>
    <col min="7" max="7" width="15.7109375" style="10" customWidth="1"/>
    <col min="8" max="8" width="16.00390625" style="10" customWidth="1"/>
    <col min="9" max="11" width="9.140625" style="10" customWidth="1"/>
    <col min="12" max="12" width="14.140625" style="10" customWidth="1"/>
    <col min="13" max="16384" width="9.140625" style="10" customWidth="1"/>
  </cols>
  <sheetData>
    <row r="2" spans="1:8" ht="47.25" customHeight="1">
      <c r="A2" s="75" t="s">
        <v>187</v>
      </c>
      <c r="B2" s="75"/>
      <c r="C2" s="75"/>
      <c r="D2" s="75"/>
      <c r="E2" s="75"/>
      <c r="F2" s="75"/>
      <c r="G2" s="75"/>
      <c r="H2" s="75"/>
    </row>
    <row r="4" spans="1:8" ht="34.5" customHeight="1">
      <c r="A4" s="74" t="s">
        <v>186</v>
      </c>
      <c r="B4" s="74"/>
      <c r="C4" s="74"/>
      <c r="D4" s="74"/>
      <c r="E4" s="74"/>
      <c r="F4" s="74"/>
      <c r="G4" s="74"/>
      <c r="H4" s="74"/>
    </row>
    <row r="6" spans="1:8" s="11" customFormat="1" ht="15">
      <c r="A6" s="23" t="s">
        <v>0</v>
      </c>
      <c r="B6" s="23"/>
      <c r="C6" s="23"/>
      <c r="D6" s="41" t="s">
        <v>3</v>
      </c>
      <c r="E6" s="41"/>
      <c r="F6" s="41"/>
      <c r="G6" s="38" t="s">
        <v>184</v>
      </c>
      <c r="H6" s="38" t="s">
        <v>185</v>
      </c>
    </row>
    <row r="7" spans="1:8" s="11" customFormat="1" ht="91.5" customHeight="1">
      <c r="A7" s="23"/>
      <c r="B7" s="23"/>
      <c r="C7" s="23"/>
      <c r="D7" s="41"/>
      <c r="E7" s="41"/>
      <c r="F7" s="41"/>
      <c r="G7" s="39"/>
      <c r="H7" s="39"/>
    </row>
    <row r="8" spans="1:8" s="11" customFormat="1" ht="15">
      <c r="A8" s="23" t="s">
        <v>4</v>
      </c>
      <c r="B8" s="23"/>
      <c r="C8" s="23"/>
      <c r="D8" s="42">
        <v>900</v>
      </c>
      <c r="E8" s="43"/>
      <c r="F8" s="44"/>
      <c r="G8" s="13">
        <f>G10+G23+G37+G41+G45+G50+G54+G59+G68+G73+G77+G81+G85+G89+G93+G101+G63</f>
        <v>20655606.499999996</v>
      </c>
      <c r="H8" s="13">
        <f>H10+H23+H37+H41+H45+H50+H54+H59+H68+H73+H77+H81+H85+H89+H93+H101+H63</f>
        <v>20592707.349999998</v>
      </c>
    </row>
    <row r="9" spans="1:8" s="11" customFormat="1" ht="15">
      <c r="A9" s="23" t="s">
        <v>1</v>
      </c>
      <c r="B9" s="23"/>
      <c r="C9" s="23"/>
      <c r="D9" s="41"/>
      <c r="E9" s="41"/>
      <c r="F9" s="41"/>
      <c r="G9" s="12"/>
      <c r="H9" s="12"/>
    </row>
    <row r="10" spans="1:8" s="11" customFormat="1" ht="90.75" customHeight="1">
      <c r="A10" s="37" t="s">
        <v>5</v>
      </c>
      <c r="B10" s="37"/>
      <c r="C10" s="37"/>
      <c r="D10" s="35" t="s">
        <v>29</v>
      </c>
      <c r="E10" s="35"/>
      <c r="F10" s="35"/>
      <c r="G10" s="14">
        <f>G11+G19</f>
        <v>3624100</v>
      </c>
      <c r="H10" s="14">
        <f>H11+H19</f>
        <v>3624100</v>
      </c>
    </row>
    <row r="11" spans="1:8" s="16" customFormat="1" ht="15">
      <c r="A11" s="31" t="s">
        <v>8</v>
      </c>
      <c r="B11" s="31"/>
      <c r="C11" s="31"/>
      <c r="D11" s="40"/>
      <c r="E11" s="40"/>
      <c r="F11" s="40"/>
      <c r="G11" s="15">
        <f>SUM(G13:G18)</f>
        <v>3177369.38</v>
      </c>
      <c r="H11" s="15">
        <f>SUM(H13:H18)</f>
        <v>3177369.38</v>
      </c>
    </row>
    <row r="12" spans="1:8" s="11" customFormat="1" ht="15">
      <c r="A12" s="23" t="s">
        <v>2</v>
      </c>
      <c r="B12" s="23"/>
      <c r="C12" s="23"/>
      <c r="D12" s="24"/>
      <c r="E12" s="24"/>
      <c r="F12" s="24"/>
      <c r="G12" s="12"/>
      <c r="H12" s="12"/>
    </row>
    <row r="13" spans="1:8" s="11" customFormat="1" ht="15">
      <c r="A13" s="23" t="s">
        <v>9</v>
      </c>
      <c r="B13" s="23"/>
      <c r="C13" s="23"/>
      <c r="D13" s="24" t="s">
        <v>10</v>
      </c>
      <c r="E13" s="24"/>
      <c r="F13" s="24"/>
      <c r="G13" s="12">
        <v>55915.77</v>
      </c>
      <c r="H13" s="12">
        <v>55915.77</v>
      </c>
    </row>
    <row r="14" spans="1:8" s="11" customFormat="1" ht="15">
      <c r="A14" s="23" t="s">
        <v>11</v>
      </c>
      <c r="B14" s="23"/>
      <c r="C14" s="23"/>
      <c r="D14" s="24" t="s">
        <v>12</v>
      </c>
      <c r="E14" s="24"/>
      <c r="F14" s="24"/>
      <c r="G14" s="12">
        <v>9000</v>
      </c>
      <c r="H14" s="12">
        <v>9000</v>
      </c>
    </row>
    <row r="15" spans="1:8" s="11" customFormat="1" ht="15">
      <c r="A15" s="23" t="s">
        <v>13</v>
      </c>
      <c r="B15" s="23"/>
      <c r="C15" s="23"/>
      <c r="D15" s="24" t="s">
        <v>14</v>
      </c>
      <c r="E15" s="24"/>
      <c r="F15" s="24"/>
      <c r="G15" s="12">
        <v>1137019.71</v>
      </c>
      <c r="H15" s="12">
        <v>1137019.71</v>
      </c>
    </row>
    <row r="16" spans="1:8" s="11" customFormat="1" ht="30.75" customHeight="1">
      <c r="A16" s="23" t="s">
        <v>15</v>
      </c>
      <c r="B16" s="23"/>
      <c r="C16" s="23"/>
      <c r="D16" s="24" t="s">
        <v>16</v>
      </c>
      <c r="E16" s="24"/>
      <c r="F16" s="24"/>
      <c r="G16" s="12">
        <v>401822.63</v>
      </c>
      <c r="H16" s="12">
        <v>401822.63</v>
      </c>
    </row>
    <row r="17" spans="1:8" ht="15">
      <c r="A17" s="23" t="s">
        <v>17</v>
      </c>
      <c r="B17" s="23"/>
      <c r="C17" s="23"/>
      <c r="D17" s="24" t="s">
        <v>18</v>
      </c>
      <c r="E17" s="24"/>
      <c r="F17" s="24"/>
      <c r="G17" s="12">
        <v>426880.45</v>
      </c>
      <c r="H17" s="12">
        <v>426880.45</v>
      </c>
    </row>
    <row r="18" spans="1:8" ht="15">
      <c r="A18" s="23" t="s">
        <v>19</v>
      </c>
      <c r="B18" s="23"/>
      <c r="C18" s="23"/>
      <c r="D18" s="24" t="s">
        <v>20</v>
      </c>
      <c r="E18" s="24"/>
      <c r="F18" s="24"/>
      <c r="G18" s="12">
        <v>1146730.82</v>
      </c>
      <c r="H18" s="12">
        <v>1146730.82</v>
      </c>
    </row>
    <row r="19" spans="1:8" s="18" customFormat="1" ht="33.75" customHeight="1">
      <c r="A19" s="31" t="s">
        <v>21</v>
      </c>
      <c r="B19" s="31"/>
      <c r="C19" s="31"/>
      <c r="D19" s="40" t="s">
        <v>22</v>
      </c>
      <c r="E19" s="40"/>
      <c r="F19" s="40"/>
      <c r="G19" s="17">
        <f>SUM(G21:G22)</f>
        <v>446730.62</v>
      </c>
      <c r="H19" s="17">
        <f>SUM(H21:H22)</f>
        <v>446730.62</v>
      </c>
    </row>
    <row r="20" spans="1:8" ht="15">
      <c r="A20" s="23" t="s">
        <v>2</v>
      </c>
      <c r="B20" s="23"/>
      <c r="C20" s="23"/>
      <c r="D20" s="24"/>
      <c r="E20" s="24"/>
      <c r="F20" s="24"/>
      <c r="G20" s="19"/>
      <c r="H20" s="19"/>
    </row>
    <row r="21" spans="1:8" ht="30.75" customHeight="1">
      <c r="A21" s="23" t="s">
        <v>23</v>
      </c>
      <c r="B21" s="23"/>
      <c r="C21" s="23"/>
      <c r="D21" s="24" t="s">
        <v>24</v>
      </c>
      <c r="E21" s="24"/>
      <c r="F21" s="24"/>
      <c r="G21" s="19">
        <v>224685</v>
      </c>
      <c r="H21" s="19">
        <v>224685</v>
      </c>
    </row>
    <row r="22" spans="1:8" ht="29.25" customHeight="1">
      <c r="A22" s="23" t="s">
        <v>25</v>
      </c>
      <c r="B22" s="23"/>
      <c r="C22" s="23"/>
      <c r="D22" s="24" t="s">
        <v>26</v>
      </c>
      <c r="E22" s="24"/>
      <c r="F22" s="24"/>
      <c r="G22" s="19">
        <v>222045.62</v>
      </c>
      <c r="H22" s="19">
        <v>222045.62</v>
      </c>
    </row>
    <row r="23" spans="1:8" s="21" customFormat="1" ht="63.75" customHeight="1">
      <c r="A23" s="37" t="s">
        <v>27</v>
      </c>
      <c r="B23" s="37"/>
      <c r="C23" s="37"/>
      <c r="D23" s="35" t="s">
        <v>28</v>
      </c>
      <c r="E23" s="35"/>
      <c r="F23" s="35"/>
      <c r="G23" s="20">
        <f>G24+G29+G34</f>
        <v>12049508</v>
      </c>
      <c r="H23" s="20">
        <f>H24+H29+H34</f>
        <v>12049508</v>
      </c>
    </row>
    <row r="24" spans="1:8" ht="36.75" customHeight="1">
      <c r="A24" s="31" t="s">
        <v>6</v>
      </c>
      <c r="B24" s="31"/>
      <c r="C24" s="31"/>
      <c r="D24" s="40" t="s">
        <v>30</v>
      </c>
      <c r="E24" s="40"/>
      <c r="F24" s="40"/>
      <c r="G24" s="17">
        <f>G26+G27+G28</f>
        <v>11030358</v>
      </c>
      <c r="H24" s="17">
        <f>H26+H27+H28</f>
        <v>11030358</v>
      </c>
    </row>
    <row r="25" spans="1:8" ht="15">
      <c r="A25" s="23" t="s">
        <v>2</v>
      </c>
      <c r="B25" s="23"/>
      <c r="C25" s="23"/>
      <c r="D25" s="24"/>
      <c r="E25" s="24"/>
      <c r="F25" s="24"/>
      <c r="G25" s="19"/>
      <c r="H25" s="19"/>
    </row>
    <row r="26" spans="1:8" ht="15">
      <c r="A26" s="23" t="s">
        <v>31</v>
      </c>
      <c r="B26" s="23"/>
      <c r="C26" s="23"/>
      <c r="D26" s="24" t="s">
        <v>32</v>
      </c>
      <c r="E26" s="24"/>
      <c r="F26" s="24"/>
      <c r="G26" s="19">
        <v>8478627.55</v>
      </c>
      <c r="H26" s="19">
        <v>8478627.55</v>
      </c>
    </row>
    <row r="27" spans="1:8" ht="15">
      <c r="A27" s="23" t="s">
        <v>7</v>
      </c>
      <c r="B27" s="23"/>
      <c r="C27" s="23"/>
      <c r="D27" s="24" t="s">
        <v>33</v>
      </c>
      <c r="E27" s="24"/>
      <c r="F27" s="24"/>
      <c r="G27" s="19">
        <v>38809.68</v>
      </c>
      <c r="H27" s="19">
        <v>38809.68</v>
      </c>
    </row>
    <row r="28" spans="1:8" ht="27.75" customHeight="1">
      <c r="A28" s="23" t="s">
        <v>34</v>
      </c>
      <c r="B28" s="23"/>
      <c r="C28" s="23"/>
      <c r="D28" s="24" t="s">
        <v>35</v>
      </c>
      <c r="E28" s="24"/>
      <c r="F28" s="24"/>
      <c r="G28" s="19">
        <v>2512920.77</v>
      </c>
      <c r="H28" s="19">
        <v>2512920.77</v>
      </c>
    </row>
    <row r="29" spans="1:8" ht="15">
      <c r="A29" s="31" t="s">
        <v>8</v>
      </c>
      <c r="B29" s="31"/>
      <c r="C29" s="31"/>
      <c r="D29" s="40" t="s">
        <v>36</v>
      </c>
      <c r="E29" s="40"/>
      <c r="F29" s="40"/>
      <c r="G29" s="17">
        <f>G31+G32+G33</f>
        <v>820800</v>
      </c>
      <c r="H29" s="17">
        <f>H31+H32+H33</f>
        <v>820800</v>
      </c>
    </row>
    <row r="30" spans="1:8" ht="15">
      <c r="A30" s="23" t="s">
        <v>2</v>
      </c>
      <c r="B30" s="23"/>
      <c r="C30" s="23"/>
      <c r="D30" s="24"/>
      <c r="E30" s="24"/>
      <c r="F30" s="24"/>
      <c r="G30" s="19"/>
      <c r="H30" s="19"/>
    </row>
    <row r="31" spans="1:8" ht="15">
      <c r="A31" s="23" t="s">
        <v>9</v>
      </c>
      <c r="B31" s="23"/>
      <c r="C31" s="23"/>
      <c r="D31" s="24" t="s">
        <v>37</v>
      </c>
      <c r="E31" s="24"/>
      <c r="F31" s="24"/>
      <c r="G31" s="19">
        <v>54000</v>
      </c>
      <c r="H31" s="19">
        <v>54000</v>
      </c>
    </row>
    <row r="32" spans="1:8" ht="29.25" customHeight="1">
      <c r="A32" s="23" t="s">
        <v>15</v>
      </c>
      <c r="B32" s="23"/>
      <c r="C32" s="23"/>
      <c r="D32" s="24" t="s">
        <v>38</v>
      </c>
      <c r="E32" s="24"/>
      <c r="F32" s="24"/>
      <c r="G32" s="19">
        <v>507600</v>
      </c>
      <c r="H32" s="19">
        <v>507600</v>
      </c>
    </row>
    <row r="33" spans="1:8" ht="15">
      <c r="A33" s="23" t="s">
        <v>17</v>
      </c>
      <c r="B33" s="23"/>
      <c r="C33" s="23"/>
      <c r="D33" s="24" t="s">
        <v>183</v>
      </c>
      <c r="E33" s="24"/>
      <c r="F33" s="24"/>
      <c r="G33" s="19">
        <v>259200</v>
      </c>
      <c r="H33" s="19">
        <v>259200</v>
      </c>
    </row>
    <row r="34" spans="1:8" ht="33.75" customHeight="1">
      <c r="A34" s="31" t="s">
        <v>21</v>
      </c>
      <c r="B34" s="31"/>
      <c r="C34" s="31"/>
      <c r="D34" s="40" t="s">
        <v>39</v>
      </c>
      <c r="E34" s="40"/>
      <c r="F34" s="40"/>
      <c r="G34" s="17">
        <f>G36</f>
        <v>198350</v>
      </c>
      <c r="H34" s="17">
        <f>H36</f>
        <v>198350</v>
      </c>
    </row>
    <row r="35" spans="1:8" ht="17.25" customHeight="1">
      <c r="A35" s="32" t="s">
        <v>2</v>
      </c>
      <c r="B35" s="33"/>
      <c r="C35" s="34"/>
      <c r="D35" s="25"/>
      <c r="E35" s="26"/>
      <c r="F35" s="27"/>
      <c r="G35" s="19"/>
      <c r="H35" s="19"/>
    </row>
    <row r="36" spans="1:8" ht="29.25" customHeight="1">
      <c r="A36" s="23" t="s">
        <v>23</v>
      </c>
      <c r="B36" s="23"/>
      <c r="C36" s="23"/>
      <c r="D36" s="24" t="s">
        <v>40</v>
      </c>
      <c r="E36" s="24"/>
      <c r="F36" s="24"/>
      <c r="G36" s="19">
        <v>198350</v>
      </c>
      <c r="H36" s="19">
        <v>198350</v>
      </c>
    </row>
    <row r="37" spans="1:8" s="21" customFormat="1" ht="30" customHeight="1">
      <c r="A37" s="28" t="s">
        <v>41</v>
      </c>
      <c r="B37" s="29"/>
      <c r="C37" s="30"/>
      <c r="D37" s="35" t="s">
        <v>42</v>
      </c>
      <c r="E37" s="35"/>
      <c r="F37" s="35"/>
      <c r="G37" s="14">
        <f>G38</f>
        <v>2090</v>
      </c>
      <c r="H37" s="14">
        <f>H38</f>
        <v>2090</v>
      </c>
    </row>
    <row r="38" spans="1:8" ht="33" customHeight="1">
      <c r="A38" s="31" t="s">
        <v>21</v>
      </c>
      <c r="B38" s="31"/>
      <c r="C38" s="31"/>
      <c r="D38" s="40" t="s">
        <v>44</v>
      </c>
      <c r="E38" s="40"/>
      <c r="F38" s="40"/>
      <c r="G38" s="15">
        <f>G40</f>
        <v>2090</v>
      </c>
      <c r="H38" s="15">
        <f>H40</f>
        <v>2090</v>
      </c>
    </row>
    <row r="39" spans="1:8" ht="15">
      <c r="A39" s="32" t="s">
        <v>2</v>
      </c>
      <c r="B39" s="33"/>
      <c r="C39" s="34"/>
      <c r="D39" s="25"/>
      <c r="E39" s="26"/>
      <c r="F39" s="27"/>
      <c r="G39" s="12"/>
      <c r="H39" s="12"/>
    </row>
    <row r="40" spans="1:8" ht="27" customHeight="1">
      <c r="A40" s="23" t="s">
        <v>25</v>
      </c>
      <c r="B40" s="23"/>
      <c r="C40" s="23"/>
      <c r="D40" s="24" t="s">
        <v>43</v>
      </c>
      <c r="E40" s="24"/>
      <c r="F40" s="24"/>
      <c r="G40" s="12">
        <v>2090</v>
      </c>
      <c r="H40" s="12">
        <v>2090</v>
      </c>
    </row>
    <row r="41" spans="1:8" ht="42" customHeight="1">
      <c r="A41" s="28" t="s">
        <v>45</v>
      </c>
      <c r="B41" s="29"/>
      <c r="C41" s="30"/>
      <c r="D41" s="35" t="s">
        <v>46</v>
      </c>
      <c r="E41" s="35"/>
      <c r="F41" s="35"/>
      <c r="G41" s="14">
        <f>G42</f>
        <v>227803</v>
      </c>
      <c r="H41" s="14">
        <f>H42</f>
        <v>227803</v>
      </c>
    </row>
    <row r="42" spans="1:8" ht="15">
      <c r="A42" s="31" t="s">
        <v>8</v>
      </c>
      <c r="B42" s="31"/>
      <c r="C42" s="31"/>
      <c r="D42" s="40" t="s">
        <v>47</v>
      </c>
      <c r="E42" s="40"/>
      <c r="F42" s="40"/>
      <c r="G42" s="15">
        <f>G44</f>
        <v>227803</v>
      </c>
      <c r="H42" s="15">
        <f>H44</f>
        <v>227803</v>
      </c>
    </row>
    <row r="43" spans="1:8" ht="15">
      <c r="A43" s="32" t="s">
        <v>2</v>
      </c>
      <c r="B43" s="33"/>
      <c r="C43" s="34"/>
      <c r="D43" s="24"/>
      <c r="E43" s="24"/>
      <c r="F43" s="24"/>
      <c r="G43" s="12"/>
      <c r="H43" s="12"/>
    </row>
    <row r="44" spans="1:8" ht="15">
      <c r="A44" s="23" t="s">
        <v>17</v>
      </c>
      <c r="B44" s="23"/>
      <c r="C44" s="23"/>
      <c r="D44" s="24" t="s">
        <v>48</v>
      </c>
      <c r="E44" s="24"/>
      <c r="F44" s="24"/>
      <c r="G44" s="12">
        <v>227803</v>
      </c>
      <c r="H44" s="12">
        <v>227803</v>
      </c>
    </row>
    <row r="45" spans="1:8" s="21" customFormat="1" ht="31.5" customHeight="1">
      <c r="A45" s="28" t="s">
        <v>49</v>
      </c>
      <c r="B45" s="29"/>
      <c r="C45" s="30"/>
      <c r="D45" s="35" t="s">
        <v>50</v>
      </c>
      <c r="E45" s="35"/>
      <c r="F45" s="35"/>
      <c r="G45" s="14">
        <f>G46</f>
        <v>240000</v>
      </c>
      <c r="H45" s="14">
        <f>H46</f>
        <v>240000</v>
      </c>
    </row>
    <row r="46" spans="1:8" ht="15">
      <c r="A46" s="31" t="s">
        <v>8</v>
      </c>
      <c r="B46" s="31"/>
      <c r="C46" s="31"/>
      <c r="D46" s="40" t="s">
        <v>51</v>
      </c>
      <c r="E46" s="40"/>
      <c r="F46" s="40"/>
      <c r="G46" s="15">
        <f>G48+G49</f>
        <v>240000</v>
      </c>
      <c r="H46" s="15">
        <f>H48+H49</f>
        <v>240000</v>
      </c>
    </row>
    <row r="47" spans="1:8" ht="15">
      <c r="A47" s="32" t="s">
        <v>2</v>
      </c>
      <c r="B47" s="33"/>
      <c r="C47" s="34"/>
      <c r="D47" s="24"/>
      <c r="E47" s="24"/>
      <c r="F47" s="24"/>
      <c r="G47" s="12"/>
      <c r="H47" s="12"/>
    </row>
    <row r="48" spans="1:8" ht="27.75" customHeight="1">
      <c r="A48" s="23" t="s">
        <v>15</v>
      </c>
      <c r="B48" s="23"/>
      <c r="C48" s="23"/>
      <c r="D48" s="24" t="s">
        <v>52</v>
      </c>
      <c r="E48" s="24"/>
      <c r="F48" s="24"/>
      <c r="G48" s="12">
        <v>230400</v>
      </c>
      <c r="H48" s="12">
        <v>230400</v>
      </c>
    </row>
    <row r="49" spans="1:8" ht="15">
      <c r="A49" s="23" t="s">
        <v>17</v>
      </c>
      <c r="B49" s="23"/>
      <c r="C49" s="23"/>
      <c r="D49" s="24" t="s">
        <v>53</v>
      </c>
      <c r="E49" s="24"/>
      <c r="F49" s="24"/>
      <c r="G49" s="12">
        <v>9600</v>
      </c>
      <c r="H49" s="12">
        <v>9600</v>
      </c>
    </row>
    <row r="50" spans="1:8" s="21" customFormat="1" ht="38.25" customHeight="1">
      <c r="A50" s="28" t="s">
        <v>54</v>
      </c>
      <c r="B50" s="29"/>
      <c r="C50" s="30"/>
      <c r="D50" s="35" t="s">
        <v>55</v>
      </c>
      <c r="E50" s="35"/>
      <c r="F50" s="35"/>
      <c r="G50" s="14">
        <f>G51</f>
        <v>455400</v>
      </c>
      <c r="H50" s="14">
        <f>H51</f>
        <v>455400</v>
      </c>
    </row>
    <row r="51" spans="1:8" ht="29.25" customHeight="1">
      <c r="A51" s="31" t="s">
        <v>21</v>
      </c>
      <c r="B51" s="31"/>
      <c r="C51" s="31"/>
      <c r="D51" s="40" t="s">
        <v>56</v>
      </c>
      <c r="E51" s="40"/>
      <c r="F51" s="40"/>
      <c r="G51" s="15">
        <f>G53</f>
        <v>455400</v>
      </c>
      <c r="H51" s="15">
        <f>H53</f>
        <v>455400</v>
      </c>
    </row>
    <row r="52" spans="1:8" ht="15">
      <c r="A52" s="32" t="s">
        <v>2</v>
      </c>
      <c r="B52" s="33"/>
      <c r="C52" s="34"/>
      <c r="D52" s="24"/>
      <c r="E52" s="24"/>
      <c r="F52" s="24"/>
      <c r="G52" s="12"/>
      <c r="H52" s="12"/>
    </row>
    <row r="53" spans="1:8" ht="27.75" customHeight="1">
      <c r="A53" s="23" t="s">
        <v>23</v>
      </c>
      <c r="B53" s="23"/>
      <c r="C53" s="23"/>
      <c r="D53" s="24" t="s">
        <v>57</v>
      </c>
      <c r="E53" s="24"/>
      <c r="F53" s="24"/>
      <c r="G53" s="12">
        <v>455400</v>
      </c>
      <c r="H53" s="12">
        <v>455400</v>
      </c>
    </row>
    <row r="54" spans="1:8" s="21" customFormat="1" ht="36" customHeight="1">
      <c r="A54" s="28" t="s">
        <v>58</v>
      </c>
      <c r="B54" s="29"/>
      <c r="C54" s="30"/>
      <c r="D54" s="35" t="s">
        <v>59</v>
      </c>
      <c r="E54" s="35"/>
      <c r="F54" s="35"/>
      <c r="G54" s="14">
        <f>G55</f>
        <v>356200</v>
      </c>
      <c r="H54" s="14">
        <f>H55</f>
        <v>356200</v>
      </c>
    </row>
    <row r="55" spans="1:9" ht="36.75" customHeight="1">
      <c r="A55" s="31" t="s">
        <v>6</v>
      </c>
      <c r="B55" s="31"/>
      <c r="C55" s="31"/>
      <c r="D55" s="40" t="s">
        <v>60</v>
      </c>
      <c r="E55" s="40"/>
      <c r="F55" s="40"/>
      <c r="G55" s="15">
        <f>G57+G58</f>
        <v>356200</v>
      </c>
      <c r="H55" s="15">
        <f>H57+H58</f>
        <v>356200</v>
      </c>
      <c r="I55" s="18"/>
    </row>
    <row r="56" spans="1:8" ht="15">
      <c r="A56" s="32" t="s">
        <v>2</v>
      </c>
      <c r="B56" s="33"/>
      <c r="C56" s="34"/>
      <c r="D56" s="24"/>
      <c r="E56" s="24"/>
      <c r="F56" s="24"/>
      <c r="G56" s="12"/>
      <c r="H56" s="12"/>
    </row>
    <row r="57" spans="1:8" ht="15">
      <c r="A57" s="23" t="s">
        <v>31</v>
      </c>
      <c r="B57" s="23"/>
      <c r="C57" s="23"/>
      <c r="D57" s="24" t="s">
        <v>61</v>
      </c>
      <c r="E57" s="24"/>
      <c r="F57" s="24"/>
      <c r="G57" s="12">
        <v>273600</v>
      </c>
      <c r="H57" s="12">
        <v>273600</v>
      </c>
    </row>
    <row r="58" spans="1:8" ht="31.5" customHeight="1">
      <c r="A58" s="23" t="s">
        <v>34</v>
      </c>
      <c r="B58" s="23"/>
      <c r="C58" s="23"/>
      <c r="D58" s="24" t="s">
        <v>62</v>
      </c>
      <c r="E58" s="24"/>
      <c r="F58" s="24"/>
      <c r="G58" s="12">
        <v>82600</v>
      </c>
      <c r="H58" s="12">
        <v>82600</v>
      </c>
    </row>
    <row r="59" spans="1:8" ht="30" customHeight="1">
      <c r="A59" s="28" t="s">
        <v>49</v>
      </c>
      <c r="B59" s="29"/>
      <c r="C59" s="30"/>
      <c r="D59" s="35" t="s">
        <v>63</v>
      </c>
      <c r="E59" s="35"/>
      <c r="F59" s="35"/>
      <c r="G59" s="14">
        <f>G60</f>
        <v>705493</v>
      </c>
      <c r="H59" s="14">
        <f>H60</f>
        <v>705493</v>
      </c>
    </row>
    <row r="60" spans="1:8" ht="30" customHeight="1">
      <c r="A60" s="31" t="s">
        <v>8</v>
      </c>
      <c r="B60" s="31"/>
      <c r="C60" s="31"/>
      <c r="D60" s="40" t="s">
        <v>64</v>
      </c>
      <c r="E60" s="40"/>
      <c r="F60" s="40"/>
      <c r="G60" s="15">
        <f>G62</f>
        <v>705493</v>
      </c>
      <c r="H60" s="15">
        <f>H62</f>
        <v>705493</v>
      </c>
    </row>
    <row r="61" spans="1:8" ht="12" customHeight="1">
      <c r="A61" s="32" t="s">
        <v>2</v>
      </c>
      <c r="B61" s="33"/>
      <c r="C61" s="34"/>
      <c r="D61" s="25"/>
      <c r="E61" s="26"/>
      <c r="F61" s="27"/>
      <c r="G61" s="12"/>
      <c r="H61" s="12"/>
    </row>
    <row r="62" spans="1:8" ht="31.5" customHeight="1">
      <c r="A62" s="23" t="s">
        <v>15</v>
      </c>
      <c r="B62" s="23"/>
      <c r="C62" s="23"/>
      <c r="D62" s="24" t="s">
        <v>65</v>
      </c>
      <c r="E62" s="24"/>
      <c r="F62" s="24"/>
      <c r="G62" s="12">
        <v>705493</v>
      </c>
      <c r="H62" s="12">
        <v>705493</v>
      </c>
    </row>
    <row r="63" spans="1:8" ht="48.75" customHeight="1">
      <c r="A63" s="28" t="s">
        <v>179</v>
      </c>
      <c r="B63" s="29"/>
      <c r="C63" s="30"/>
      <c r="D63" s="35" t="s">
        <v>63</v>
      </c>
      <c r="E63" s="35"/>
      <c r="F63" s="35"/>
      <c r="G63" s="14">
        <f>G64</f>
        <v>283410</v>
      </c>
      <c r="H63" s="14">
        <f>H64</f>
        <v>283410</v>
      </c>
    </row>
    <row r="64" spans="1:8" ht="42.75" customHeight="1">
      <c r="A64" s="31" t="s">
        <v>6</v>
      </c>
      <c r="B64" s="31"/>
      <c r="C64" s="31"/>
      <c r="D64" s="40" t="s">
        <v>180</v>
      </c>
      <c r="E64" s="40"/>
      <c r="F64" s="40"/>
      <c r="G64" s="15">
        <f>G66+G67</f>
        <v>283410</v>
      </c>
      <c r="H64" s="15">
        <f>H66+H67</f>
        <v>283410</v>
      </c>
    </row>
    <row r="65" spans="1:8" ht="17.25" customHeight="1">
      <c r="A65" s="32" t="s">
        <v>2</v>
      </c>
      <c r="B65" s="33"/>
      <c r="C65" s="34"/>
      <c r="D65" s="24"/>
      <c r="E65" s="24"/>
      <c r="F65" s="24"/>
      <c r="G65" s="12"/>
      <c r="H65" s="12"/>
    </row>
    <row r="66" spans="1:8" ht="18" customHeight="1">
      <c r="A66" s="23" t="s">
        <v>31</v>
      </c>
      <c r="B66" s="23"/>
      <c r="C66" s="23"/>
      <c r="D66" s="24" t="s">
        <v>181</v>
      </c>
      <c r="E66" s="24"/>
      <c r="F66" s="24"/>
      <c r="G66" s="12">
        <v>217672</v>
      </c>
      <c r="H66" s="12">
        <v>217672</v>
      </c>
    </row>
    <row r="67" spans="1:8" ht="31.5" customHeight="1">
      <c r="A67" s="23" t="s">
        <v>34</v>
      </c>
      <c r="B67" s="23"/>
      <c r="C67" s="23"/>
      <c r="D67" s="24" t="s">
        <v>182</v>
      </c>
      <c r="E67" s="24"/>
      <c r="F67" s="24"/>
      <c r="G67" s="12">
        <v>65738</v>
      </c>
      <c r="H67" s="12">
        <v>65738</v>
      </c>
    </row>
    <row r="68" spans="1:8" ht="75.75" customHeight="1">
      <c r="A68" s="28" t="s">
        <v>66</v>
      </c>
      <c r="B68" s="29"/>
      <c r="C68" s="30"/>
      <c r="D68" s="48" t="s">
        <v>67</v>
      </c>
      <c r="E68" s="49"/>
      <c r="F68" s="50"/>
      <c r="G68" s="14">
        <f>G69</f>
        <v>181300</v>
      </c>
      <c r="H68" s="14">
        <f>H69</f>
        <v>192500</v>
      </c>
    </row>
    <row r="69" spans="1:8" ht="40.5" customHeight="1">
      <c r="A69" s="45" t="s">
        <v>6</v>
      </c>
      <c r="B69" s="46"/>
      <c r="C69" s="47"/>
      <c r="D69" s="51" t="s">
        <v>68</v>
      </c>
      <c r="E69" s="52"/>
      <c r="F69" s="53"/>
      <c r="G69" s="15">
        <f>G71+G72</f>
        <v>181300</v>
      </c>
      <c r="H69" s="15">
        <f>H71+H72</f>
        <v>192500</v>
      </c>
    </row>
    <row r="70" spans="1:8" ht="15">
      <c r="A70" s="32" t="s">
        <v>2</v>
      </c>
      <c r="B70" s="33"/>
      <c r="C70" s="34"/>
      <c r="D70" s="24"/>
      <c r="E70" s="24"/>
      <c r="F70" s="24"/>
      <c r="G70" s="12"/>
      <c r="H70" s="12"/>
    </row>
    <row r="71" spans="1:8" ht="15">
      <c r="A71" s="23" t="s">
        <v>31</v>
      </c>
      <c r="B71" s="23"/>
      <c r="C71" s="23"/>
      <c r="D71" s="24" t="s">
        <v>69</v>
      </c>
      <c r="E71" s="24"/>
      <c r="F71" s="24"/>
      <c r="G71" s="12">
        <v>139300</v>
      </c>
      <c r="H71" s="12">
        <v>147900</v>
      </c>
    </row>
    <row r="72" spans="1:8" ht="29.25" customHeight="1">
      <c r="A72" s="23" t="s">
        <v>34</v>
      </c>
      <c r="B72" s="23"/>
      <c r="C72" s="23"/>
      <c r="D72" s="24" t="s">
        <v>70</v>
      </c>
      <c r="E72" s="24"/>
      <c r="F72" s="24"/>
      <c r="G72" s="12">
        <v>42000</v>
      </c>
      <c r="H72" s="12">
        <v>44600</v>
      </c>
    </row>
    <row r="73" spans="1:8" ht="72.75" customHeight="1">
      <c r="A73" s="28" t="s">
        <v>71</v>
      </c>
      <c r="B73" s="29"/>
      <c r="C73" s="30"/>
      <c r="D73" s="35" t="s">
        <v>72</v>
      </c>
      <c r="E73" s="35"/>
      <c r="F73" s="35"/>
      <c r="G73" s="14">
        <f>G76</f>
        <v>12535.7</v>
      </c>
      <c r="H73" s="14">
        <f>H76</f>
        <v>12535.7</v>
      </c>
    </row>
    <row r="74" spans="1:8" s="18" customFormat="1" ht="15">
      <c r="A74" s="45" t="s">
        <v>73</v>
      </c>
      <c r="B74" s="46"/>
      <c r="C74" s="47"/>
      <c r="D74" s="40" t="s">
        <v>74</v>
      </c>
      <c r="E74" s="40"/>
      <c r="F74" s="40"/>
      <c r="G74" s="15">
        <f>G76</f>
        <v>12535.7</v>
      </c>
      <c r="H74" s="15">
        <f>H76</f>
        <v>12535.7</v>
      </c>
    </row>
    <row r="75" spans="1:8" ht="15">
      <c r="A75" s="32" t="s">
        <v>2</v>
      </c>
      <c r="B75" s="33"/>
      <c r="C75" s="34"/>
      <c r="D75" s="24"/>
      <c r="E75" s="24"/>
      <c r="F75" s="24"/>
      <c r="G75" s="12"/>
      <c r="H75" s="12"/>
    </row>
    <row r="76" spans="1:8" ht="30" customHeight="1">
      <c r="A76" s="32" t="s">
        <v>75</v>
      </c>
      <c r="B76" s="33"/>
      <c r="C76" s="34"/>
      <c r="D76" s="24" t="s">
        <v>76</v>
      </c>
      <c r="E76" s="24"/>
      <c r="F76" s="24"/>
      <c r="G76" s="12">
        <v>12535.7</v>
      </c>
      <c r="H76" s="12">
        <v>12535.7</v>
      </c>
    </row>
    <row r="77" spans="1:8" ht="95.25" customHeight="1">
      <c r="A77" s="28" t="s">
        <v>71</v>
      </c>
      <c r="B77" s="29"/>
      <c r="C77" s="30"/>
      <c r="D77" s="35" t="s">
        <v>77</v>
      </c>
      <c r="E77" s="35"/>
      <c r="F77" s="35"/>
      <c r="G77" s="14">
        <f>G78</f>
        <v>6267.9</v>
      </c>
      <c r="H77" s="14">
        <f>H78</f>
        <v>6267.9</v>
      </c>
    </row>
    <row r="78" spans="1:8" ht="15">
      <c r="A78" s="45" t="s">
        <v>73</v>
      </c>
      <c r="B78" s="46"/>
      <c r="C78" s="47"/>
      <c r="D78" s="40" t="s">
        <v>78</v>
      </c>
      <c r="E78" s="40"/>
      <c r="F78" s="40"/>
      <c r="G78" s="15">
        <f>G80</f>
        <v>6267.9</v>
      </c>
      <c r="H78" s="15">
        <f>H80</f>
        <v>6267.9</v>
      </c>
    </row>
    <row r="79" spans="1:8" ht="15">
      <c r="A79" s="32" t="s">
        <v>2</v>
      </c>
      <c r="B79" s="33"/>
      <c r="C79" s="34"/>
      <c r="D79" s="25"/>
      <c r="E79" s="26"/>
      <c r="F79" s="27"/>
      <c r="G79" s="12"/>
      <c r="H79" s="12"/>
    </row>
    <row r="80" spans="1:8" ht="26.25" customHeight="1">
      <c r="A80" s="32" t="s">
        <v>75</v>
      </c>
      <c r="B80" s="33"/>
      <c r="C80" s="34"/>
      <c r="D80" s="24" t="s">
        <v>79</v>
      </c>
      <c r="E80" s="24"/>
      <c r="F80" s="24"/>
      <c r="G80" s="12">
        <v>6267.9</v>
      </c>
      <c r="H80" s="12">
        <v>6267.9</v>
      </c>
    </row>
    <row r="81" spans="1:8" ht="53.25" customHeight="1">
      <c r="A81" s="28" t="s">
        <v>80</v>
      </c>
      <c r="B81" s="29"/>
      <c r="C81" s="30"/>
      <c r="D81" s="35" t="s">
        <v>81</v>
      </c>
      <c r="E81" s="35"/>
      <c r="F81" s="35"/>
      <c r="G81" s="14">
        <f>G82</f>
        <v>707610</v>
      </c>
      <c r="H81" s="14">
        <f>H82</f>
        <v>707610</v>
      </c>
    </row>
    <row r="82" spans="1:9" ht="15">
      <c r="A82" s="31" t="s">
        <v>8</v>
      </c>
      <c r="B82" s="31"/>
      <c r="C82" s="31"/>
      <c r="D82" s="40" t="s">
        <v>83</v>
      </c>
      <c r="E82" s="40"/>
      <c r="F82" s="40"/>
      <c r="G82" s="15">
        <f>G84</f>
        <v>707610</v>
      </c>
      <c r="H82" s="15">
        <f>H84</f>
        <v>707610</v>
      </c>
      <c r="I82" s="18"/>
    </row>
    <row r="83" spans="1:8" ht="15">
      <c r="A83" s="32" t="s">
        <v>2</v>
      </c>
      <c r="B83" s="33"/>
      <c r="C83" s="34"/>
      <c r="D83" s="24"/>
      <c r="E83" s="24"/>
      <c r="F83" s="24"/>
      <c r="G83" s="12"/>
      <c r="H83" s="12"/>
    </row>
    <row r="84" spans="1:8" ht="15" customHeight="1">
      <c r="A84" s="23" t="s">
        <v>17</v>
      </c>
      <c r="B84" s="23"/>
      <c r="C84" s="23"/>
      <c r="D84" s="25" t="s">
        <v>82</v>
      </c>
      <c r="E84" s="26"/>
      <c r="F84" s="27"/>
      <c r="G84" s="12">
        <v>707610</v>
      </c>
      <c r="H84" s="12">
        <v>707610</v>
      </c>
    </row>
    <row r="85" spans="1:8" ht="53.25" customHeight="1">
      <c r="A85" s="28" t="s">
        <v>87</v>
      </c>
      <c r="B85" s="29"/>
      <c r="C85" s="30"/>
      <c r="D85" s="35" t="s">
        <v>84</v>
      </c>
      <c r="E85" s="35"/>
      <c r="F85" s="35"/>
      <c r="G85" s="14">
        <f>G86</f>
        <v>1612400</v>
      </c>
      <c r="H85" s="14">
        <f>H86</f>
        <v>1612400</v>
      </c>
    </row>
    <row r="86" spans="1:8" ht="15">
      <c r="A86" s="31" t="s">
        <v>8</v>
      </c>
      <c r="B86" s="31"/>
      <c r="C86" s="31"/>
      <c r="D86" s="25" t="s">
        <v>86</v>
      </c>
      <c r="E86" s="26"/>
      <c r="F86" s="27"/>
      <c r="G86" s="12">
        <f>G88</f>
        <v>1612400</v>
      </c>
      <c r="H86" s="12">
        <f>H88</f>
        <v>1612400</v>
      </c>
    </row>
    <row r="87" spans="1:8" ht="15">
      <c r="A87" s="32" t="s">
        <v>2</v>
      </c>
      <c r="B87" s="33"/>
      <c r="C87" s="34"/>
      <c r="D87" s="24"/>
      <c r="E87" s="24"/>
      <c r="F87" s="24"/>
      <c r="G87" s="12"/>
      <c r="H87" s="12"/>
    </row>
    <row r="88" spans="1:8" ht="15">
      <c r="A88" s="23" t="s">
        <v>17</v>
      </c>
      <c r="B88" s="23"/>
      <c r="C88" s="23"/>
      <c r="D88" s="25" t="s">
        <v>85</v>
      </c>
      <c r="E88" s="26"/>
      <c r="F88" s="27"/>
      <c r="G88" s="12">
        <v>1612400</v>
      </c>
      <c r="H88" s="12">
        <v>1612400</v>
      </c>
    </row>
    <row r="89" spans="1:8" ht="114.75" customHeight="1">
      <c r="A89" s="28" t="s">
        <v>88</v>
      </c>
      <c r="B89" s="29"/>
      <c r="C89" s="30"/>
      <c r="D89" s="35" t="s">
        <v>89</v>
      </c>
      <c r="E89" s="35"/>
      <c r="F89" s="35"/>
      <c r="G89" s="14">
        <f>G90</f>
        <v>1835.5</v>
      </c>
      <c r="H89" s="14">
        <f>H90</f>
        <v>1835.5</v>
      </c>
    </row>
    <row r="90" spans="1:8" ht="15">
      <c r="A90" s="31" t="s">
        <v>8</v>
      </c>
      <c r="B90" s="31"/>
      <c r="C90" s="31"/>
      <c r="D90" s="40" t="s">
        <v>90</v>
      </c>
      <c r="E90" s="40"/>
      <c r="F90" s="40"/>
      <c r="G90" s="15">
        <f>G92</f>
        <v>1835.5</v>
      </c>
      <c r="H90" s="15">
        <f>H92</f>
        <v>1835.5</v>
      </c>
    </row>
    <row r="91" spans="1:8" ht="15">
      <c r="A91" s="32" t="s">
        <v>2</v>
      </c>
      <c r="B91" s="33"/>
      <c r="C91" s="34"/>
      <c r="D91" s="24"/>
      <c r="E91" s="24"/>
      <c r="F91" s="24"/>
      <c r="G91" s="12"/>
      <c r="H91" s="12"/>
    </row>
    <row r="92" spans="1:8" ht="15" customHeight="1">
      <c r="A92" s="23" t="s">
        <v>17</v>
      </c>
      <c r="B92" s="23"/>
      <c r="C92" s="23"/>
      <c r="D92" s="24" t="s">
        <v>91</v>
      </c>
      <c r="E92" s="24"/>
      <c r="F92" s="24"/>
      <c r="G92" s="12">
        <v>1835.5</v>
      </c>
      <c r="H92" s="12">
        <v>1835.5</v>
      </c>
    </row>
    <row r="93" spans="1:8" s="21" customFormat="1" ht="53.25" customHeight="1">
      <c r="A93" s="28" t="s">
        <v>94</v>
      </c>
      <c r="B93" s="29"/>
      <c r="C93" s="30"/>
      <c r="D93" s="35" t="s">
        <v>157</v>
      </c>
      <c r="E93" s="35"/>
      <c r="F93" s="35"/>
      <c r="G93" s="14">
        <f>G94+G98</f>
        <v>36480</v>
      </c>
      <c r="H93" s="14">
        <f>H94+H98</f>
        <v>36480</v>
      </c>
    </row>
    <row r="94" spans="1:8" ht="15">
      <c r="A94" s="31" t="s">
        <v>8</v>
      </c>
      <c r="B94" s="31"/>
      <c r="C94" s="31"/>
      <c r="D94" s="24" t="s">
        <v>158</v>
      </c>
      <c r="E94" s="24"/>
      <c r="F94" s="24"/>
      <c r="G94" s="12">
        <f>G96+G97</f>
        <v>7410</v>
      </c>
      <c r="H94" s="12">
        <f>H96+H97</f>
        <v>7410</v>
      </c>
    </row>
    <row r="95" spans="1:8" ht="15">
      <c r="A95" s="32" t="s">
        <v>2</v>
      </c>
      <c r="B95" s="33"/>
      <c r="C95" s="34"/>
      <c r="D95" s="24"/>
      <c r="E95" s="24"/>
      <c r="F95" s="24"/>
      <c r="G95" s="12"/>
      <c r="H95" s="12"/>
    </row>
    <row r="96" spans="1:8" ht="15">
      <c r="A96" s="32" t="s">
        <v>11</v>
      </c>
      <c r="B96" s="33"/>
      <c r="C96" s="34"/>
      <c r="D96" s="24" t="s">
        <v>159</v>
      </c>
      <c r="E96" s="24"/>
      <c r="F96" s="24"/>
      <c r="G96" s="12">
        <v>5000</v>
      </c>
      <c r="H96" s="12">
        <v>5000</v>
      </c>
    </row>
    <row r="97" spans="1:8" ht="15">
      <c r="A97" s="23" t="s">
        <v>17</v>
      </c>
      <c r="B97" s="23"/>
      <c r="C97" s="23"/>
      <c r="D97" s="24" t="s">
        <v>160</v>
      </c>
      <c r="E97" s="24"/>
      <c r="F97" s="24"/>
      <c r="G97" s="12">
        <v>2410</v>
      </c>
      <c r="H97" s="12">
        <v>2410</v>
      </c>
    </row>
    <row r="98" spans="1:8" ht="26.25" customHeight="1">
      <c r="A98" s="31" t="s">
        <v>21</v>
      </c>
      <c r="B98" s="31"/>
      <c r="C98" s="31"/>
      <c r="D98" s="24" t="s">
        <v>161</v>
      </c>
      <c r="E98" s="24"/>
      <c r="F98" s="24"/>
      <c r="G98" s="12">
        <f>G100</f>
        <v>29070</v>
      </c>
      <c r="H98" s="12">
        <f>H100</f>
        <v>29070</v>
      </c>
    </row>
    <row r="99" spans="1:8" ht="15">
      <c r="A99" s="32" t="s">
        <v>2</v>
      </c>
      <c r="B99" s="33"/>
      <c r="C99" s="34"/>
      <c r="D99" s="24"/>
      <c r="E99" s="24"/>
      <c r="F99" s="24"/>
      <c r="G99" s="12"/>
      <c r="H99" s="12"/>
    </row>
    <row r="100" spans="1:8" ht="29.25" customHeight="1">
      <c r="A100" s="23" t="s">
        <v>25</v>
      </c>
      <c r="B100" s="23"/>
      <c r="C100" s="23"/>
      <c r="D100" s="24" t="s">
        <v>162</v>
      </c>
      <c r="E100" s="24"/>
      <c r="F100" s="24"/>
      <c r="G100" s="12">
        <v>29070</v>
      </c>
      <c r="H100" s="12">
        <v>29070</v>
      </c>
    </row>
    <row r="101" spans="1:8" ht="56.25" customHeight="1">
      <c r="A101" s="28" t="s">
        <v>94</v>
      </c>
      <c r="B101" s="29"/>
      <c r="C101" s="30"/>
      <c r="D101" s="35" t="s">
        <v>92</v>
      </c>
      <c r="E101" s="35"/>
      <c r="F101" s="35"/>
      <c r="G101" s="14">
        <f>G102</f>
        <v>153173.4</v>
      </c>
      <c r="H101" s="14">
        <f>H102</f>
        <v>79074.25</v>
      </c>
    </row>
    <row r="102" spans="1:8" ht="18" customHeight="1">
      <c r="A102" s="31" t="s">
        <v>8</v>
      </c>
      <c r="B102" s="31"/>
      <c r="C102" s="31"/>
      <c r="D102" s="24" t="s">
        <v>163</v>
      </c>
      <c r="E102" s="24"/>
      <c r="F102" s="24"/>
      <c r="G102" s="12">
        <f>G104</f>
        <v>153173.4</v>
      </c>
      <c r="H102" s="12">
        <f>H104</f>
        <v>79074.25</v>
      </c>
    </row>
    <row r="103" spans="1:8" ht="15" customHeight="1">
      <c r="A103" s="32" t="s">
        <v>2</v>
      </c>
      <c r="B103" s="33"/>
      <c r="C103" s="34"/>
      <c r="D103" s="24"/>
      <c r="E103" s="24"/>
      <c r="F103" s="24"/>
      <c r="G103" s="12"/>
      <c r="H103" s="12"/>
    </row>
    <row r="104" spans="1:8" ht="15" customHeight="1">
      <c r="A104" s="32" t="s">
        <v>13</v>
      </c>
      <c r="B104" s="33"/>
      <c r="C104" s="34"/>
      <c r="D104" s="24" t="s">
        <v>164</v>
      </c>
      <c r="E104" s="24"/>
      <c r="F104" s="24"/>
      <c r="G104" s="12">
        <v>153173.4</v>
      </c>
      <c r="H104" s="12">
        <v>79074.25</v>
      </c>
    </row>
    <row r="105" spans="1:8" ht="15" customHeight="1">
      <c r="A105" s="28" t="s">
        <v>165</v>
      </c>
      <c r="B105" s="29"/>
      <c r="C105" s="30"/>
      <c r="D105" s="25"/>
      <c r="E105" s="26"/>
      <c r="F105" s="27"/>
      <c r="G105" s="12"/>
      <c r="H105" s="12"/>
    </row>
    <row r="106" spans="1:8" ht="33" customHeight="1">
      <c r="A106" s="28" t="s">
        <v>93</v>
      </c>
      <c r="B106" s="29"/>
      <c r="C106" s="30"/>
      <c r="D106" s="24" t="s">
        <v>95</v>
      </c>
      <c r="E106" s="24"/>
      <c r="F106" s="24"/>
      <c r="G106" s="12">
        <f>G107</f>
        <v>366728.5</v>
      </c>
      <c r="H106" s="12">
        <f>H107</f>
        <v>350365.04</v>
      </c>
    </row>
    <row r="107" spans="1:8" ht="15">
      <c r="A107" s="32" t="s">
        <v>96</v>
      </c>
      <c r="B107" s="33"/>
      <c r="C107" s="34"/>
      <c r="D107" s="24" t="s">
        <v>95</v>
      </c>
      <c r="E107" s="24"/>
      <c r="F107" s="24"/>
      <c r="G107" s="12">
        <f>G109+G112+G114</f>
        <v>366728.5</v>
      </c>
      <c r="H107" s="12">
        <f>H109+H112+H114</f>
        <v>350365.04</v>
      </c>
    </row>
    <row r="108" spans="1:8" ht="15">
      <c r="A108" s="32" t="s">
        <v>1</v>
      </c>
      <c r="B108" s="33"/>
      <c r="C108" s="34"/>
      <c r="D108" s="24"/>
      <c r="E108" s="24"/>
      <c r="F108" s="24"/>
      <c r="G108" s="12"/>
      <c r="H108" s="12"/>
    </row>
    <row r="109" spans="1:8" ht="55.5" customHeight="1">
      <c r="A109" s="28" t="s">
        <v>97</v>
      </c>
      <c r="B109" s="29"/>
      <c r="C109" s="30"/>
      <c r="D109" s="35" t="s">
        <v>98</v>
      </c>
      <c r="E109" s="35"/>
      <c r="F109" s="35"/>
      <c r="G109" s="14">
        <f>G110</f>
        <v>225614</v>
      </c>
      <c r="H109" s="14">
        <f>H110</f>
        <v>225614</v>
      </c>
    </row>
    <row r="110" spans="1:8" ht="30.75" customHeight="1">
      <c r="A110" s="31" t="s">
        <v>75</v>
      </c>
      <c r="B110" s="31"/>
      <c r="C110" s="31"/>
      <c r="D110" s="24" t="s">
        <v>99</v>
      </c>
      <c r="E110" s="24"/>
      <c r="F110" s="24"/>
      <c r="G110" s="12">
        <f>G111</f>
        <v>225614</v>
      </c>
      <c r="H110" s="12">
        <f>H111</f>
        <v>225614</v>
      </c>
    </row>
    <row r="111" spans="1:8" ht="31.5" customHeight="1">
      <c r="A111" s="23" t="s">
        <v>75</v>
      </c>
      <c r="B111" s="23"/>
      <c r="C111" s="23"/>
      <c r="D111" s="24" t="s">
        <v>100</v>
      </c>
      <c r="E111" s="24"/>
      <c r="F111" s="24"/>
      <c r="G111" s="12">
        <v>225614</v>
      </c>
      <c r="H111" s="12">
        <v>225614</v>
      </c>
    </row>
    <row r="112" spans="1:8" ht="99.75" customHeight="1">
      <c r="A112" s="37" t="s">
        <v>88</v>
      </c>
      <c r="B112" s="37"/>
      <c r="C112" s="37"/>
      <c r="D112" s="35" t="s">
        <v>101</v>
      </c>
      <c r="E112" s="35"/>
      <c r="F112" s="35"/>
      <c r="G112" s="14">
        <f>G113</f>
        <v>128514.5</v>
      </c>
      <c r="H112" s="14">
        <f>H113</f>
        <v>112151.04</v>
      </c>
    </row>
    <row r="113" spans="1:8" ht="15">
      <c r="A113" s="23" t="s">
        <v>19</v>
      </c>
      <c r="B113" s="23"/>
      <c r="C113" s="23"/>
      <c r="D113" s="24" t="s">
        <v>102</v>
      </c>
      <c r="E113" s="24"/>
      <c r="F113" s="24"/>
      <c r="G113" s="12">
        <v>128514.5</v>
      </c>
      <c r="H113" s="12">
        <v>112151.04</v>
      </c>
    </row>
    <row r="114" spans="1:8" ht="78.75" customHeight="1">
      <c r="A114" s="28" t="s">
        <v>66</v>
      </c>
      <c r="B114" s="29"/>
      <c r="C114" s="30"/>
      <c r="D114" s="35" t="s">
        <v>103</v>
      </c>
      <c r="E114" s="35"/>
      <c r="F114" s="35"/>
      <c r="G114" s="14">
        <f>G115</f>
        <v>12600</v>
      </c>
      <c r="H114" s="14">
        <f>H115</f>
        <v>12600</v>
      </c>
    </row>
    <row r="115" spans="1:8" ht="26.25" customHeight="1">
      <c r="A115" s="32" t="s">
        <v>75</v>
      </c>
      <c r="B115" s="33"/>
      <c r="C115" s="34"/>
      <c r="D115" s="36" t="s">
        <v>104</v>
      </c>
      <c r="E115" s="36"/>
      <c r="F115" s="36"/>
      <c r="G115" s="19">
        <v>12600</v>
      </c>
      <c r="H115" s="19">
        <v>12600</v>
      </c>
    </row>
    <row r="116" spans="1:8" ht="15">
      <c r="A116" s="22"/>
      <c r="B116" s="22"/>
      <c r="C116" s="22"/>
      <c r="D116" s="11"/>
      <c r="E116" s="11"/>
      <c r="F116" s="11"/>
      <c r="G116" s="11"/>
      <c r="H116" s="11"/>
    </row>
    <row r="117" spans="1:8" ht="15">
      <c r="A117" s="22"/>
      <c r="B117" s="22"/>
      <c r="C117" s="22"/>
      <c r="D117" s="11"/>
      <c r="E117" s="11"/>
      <c r="F117" s="11"/>
      <c r="G117" s="11"/>
      <c r="H117" s="11"/>
    </row>
    <row r="118" spans="1:8" ht="15">
      <c r="A118" s="11"/>
      <c r="B118" s="11"/>
      <c r="C118" s="11"/>
      <c r="D118" s="11"/>
      <c r="E118" s="11"/>
      <c r="F118" s="11"/>
      <c r="G118" s="11"/>
      <c r="H118" s="11"/>
    </row>
    <row r="119" spans="1:8" ht="15">
      <c r="A119" s="11"/>
      <c r="B119" s="11"/>
      <c r="C119" s="11"/>
      <c r="D119" s="11"/>
      <c r="E119" s="11"/>
      <c r="F119" s="11"/>
      <c r="G119" s="11"/>
      <c r="H119" s="11"/>
    </row>
    <row r="120" spans="1:8" ht="15">
      <c r="A120" s="11"/>
      <c r="B120" s="11"/>
      <c r="C120" s="11"/>
      <c r="D120" s="11"/>
      <c r="E120" s="11"/>
      <c r="F120" s="11"/>
      <c r="G120" s="11"/>
      <c r="H120" s="11"/>
    </row>
    <row r="121" spans="1:8" ht="15">
      <c r="A121" s="11"/>
      <c r="B121" s="11"/>
      <c r="C121" s="11"/>
      <c r="D121" s="11"/>
      <c r="E121" s="11"/>
      <c r="F121" s="11"/>
      <c r="G121" s="11"/>
      <c r="H121" s="11"/>
    </row>
    <row r="122" spans="1:8" ht="15">
      <c r="A122" s="11"/>
      <c r="B122" s="11"/>
      <c r="C122" s="11"/>
      <c r="D122" s="11"/>
      <c r="E122" s="11"/>
      <c r="F122" s="11"/>
      <c r="G122" s="11"/>
      <c r="H122" s="11"/>
    </row>
  </sheetData>
  <sheetProtection/>
  <mergeCells count="222">
    <mergeCell ref="D108:F108"/>
    <mergeCell ref="D109:F109"/>
    <mergeCell ref="A107:C107"/>
    <mergeCell ref="A108:C108"/>
    <mergeCell ref="A109:C109"/>
    <mergeCell ref="A104:C104"/>
    <mergeCell ref="D104:F104"/>
    <mergeCell ref="A105:C105"/>
    <mergeCell ref="D100:F100"/>
    <mergeCell ref="A98:C98"/>
    <mergeCell ref="A91:C91"/>
    <mergeCell ref="A92:C92"/>
    <mergeCell ref="A93:C93"/>
    <mergeCell ref="A94:C94"/>
    <mergeCell ref="A95:C95"/>
    <mergeCell ref="A99:C99"/>
    <mergeCell ref="A100:C100"/>
    <mergeCell ref="D93:F93"/>
    <mergeCell ref="D94:F94"/>
    <mergeCell ref="D95:F95"/>
    <mergeCell ref="D96:F96"/>
    <mergeCell ref="D98:F98"/>
    <mergeCell ref="D99:F99"/>
    <mergeCell ref="A97:C97"/>
    <mergeCell ref="D97:F97"/>
    <mergeCell ref="D87:F87"/>
    <mergeCell ref="D88:F88"/>
    <mergeCell ref="D89:F89"/>
    <mergeCell ref="D90:F90"/>
    <mergeCell ref="A90:C90"/>
    <mergeCell ref="A89:C89"/>
    <mergeCell ref="D91:F91"/>
    <mergeCell ref="D92:F92"/>
    <mergeCell ref="A84:C84"/>
    <mergeCell ref="A85:C85"/>
    <mergeCell ref="D77:F77"/>
    <mergeCell ref="D78:F78"/>
    <mergeCell ref="D80:F80"/>
    <mergeCell ref="D81:F81"/>
    <mergeCell ref="D82:F82"/>
    <mergeCell ref="D83:F83"/>
    <mergeCell ref="A81:C81"/>
    <mergeCell ref="A82:C82"/>
    <mergeCell ref="A86:C86"/>
    <mergeCell ref="A87:C87"/>
    <mergeCell ref="A88:C88"/>
    <mergeCell ref="A83:C83"/>
    <mergeCell ref="D84:F84"/>
    <mergeCell ref="D85:F85"/>
    <mergeCell ref="D86:F86"/>
    <mergeCell ref="A79:C79"/>
    <mergeCell ref="D73:F73"/>
    <mergeCell ref="D74:F74"/>
    <mergeCell ref="D75:F75"/>
    <mergeCell ref="D76:F76"/>
    <mergeCell ref="D79:F79"/>
    <mergeCell ref="A77:C77"/>
    <mergeCell ref="A78:C78"/>
    <mergeCell ref="A80:C80"/>
    <mergeCell ref="A60:C60"/>
    <mergeCell ref="D60:F60"/>
    <mergeCell ref="A61:C61"/>
    <mergeCell ref="D61:F61"/>
    <mergeCell ref="A75:C75"/>
    <mergeCell ref="A76:C76"/>
    <mergeCell ref="D62:F62"/>
    <mergeCell ref="D68:F68"/>
    <mergeCell ref="D69:F69"/>
    <mergeCell ref="D70:F70"/>
    <mergeCell ref="D71:F71"/>
    <mergeCell ref="D72:F72"/>
    <mergeCell ref="D63:F63"/>
    <mergeCell ref="D64:F64"/>
    <mergeCell ref="D65:F65"/>
    <mergeCell ref="D66:F66"/>
    <mergeCell ref="A72:C72"/>
    <mergeCell ref="A73:C73"/>
    <mergeCell ref="A74:C74"/>
    <mergeCell ref="D53:F53"/>
    <mergeCell ref="D54:F54"/>
    <mergeCell ref="D55:F55"/>
    <mergeCell ref="D56:F56"/>
    <mergeCell ref="D57:F57"/>
    <mergeCell ref="D58:F58"/>
    <mergeCell ref="D59:F59"/>
    <mergeCell ref="A59:C59"/>
    <mergeCell ref="A62:C62"/>
    <mergeCell ref="A68:C68"/>
    <mergeCell ref="A69:C69"/>
    <mergeCell ref="A70:C70"/>
    <mergeCell ref="A71:C71"/>
    <mergeCell ref="A63:C63"/>
    <mergeCell ref="A64:C64"/>
    <mergeCell ref="A65:C65"/>
    <mergeCell ref="A66:C66"/>
    <mergeCell ref="A53:C53"/>
    <mergeCell ref="A54:C54"/>
    <mergeCell ref="A55:C55"/>
    <mergeCell ref="A56:C56"/>
    <mergeCell ref="A57:C57"/>
    <mergeCell ref="A58:C58"/>
    <mergeCell ref="D48:F48"/>
    <mergeCell ref="D49:F49"/>
    <mergeCell ref="D50:F50"/>
    <mergeCell ref="D51:F51"/>
    <mergeCell ref="D52:F52"/>
    <mergeCell ref="A35:C35"/>
    <mergeCell ref="D35:F35"/>
    <mergeCell ref="A39:C39"/>
    <mergeCell ref="D39:F39"/>
    <mergeCell ref="D42:F42"/>
    <mergeCell ref="D43:F43"/>
    <mergeCell ref="D44:F44"/>
    <mergeCell ref="D45:F45"/>
    <mergeCell ref="D46:F46"/>
    <mergeCell ref="D47:F47"/>
    <mergeCell ref="A48:C48"/>
    <mergeCell ref="A43:C43"/>
    <mergeCell ref="A44:C44"/>
    <mergeCell ref="A45:C45"/>
    <mergeCell ref="A46:C46"/>
    <mergeCell ref="A49:C49"/>
    <mergeCell ref="A50:C50"/>
    <mergeCell ref="A51:C51"/>
    <mergeCell ref="A52:C52"/>
    <mergeCell ref="D36:F36"/>
    <mergeCell ref="D37:F37"/>
    <mergeCell ref="D38:F38"/>
    <mergeCell ref="D40:F40"/>
    <mergeCell ref="D41:F41"/>
    <mergeCell ref="A42:C42"/>
    <mergeCell ref="A47:C47"/>
    <mergeCell ref="A34:C34"/>
    <mergeCell ref="A36:C36"/>
    <mergeCell ref="A37:C37"/>
    <mergeCell ref="A38:C38"/>
    <mergeCell ref="A40:C40"/>
    <mergeCell ref="A41:C41"/>
    <mergeCell ref="D29:F29"/>
    <mergeCell ref="D30:F30"/>
    <mergeCell ref="D31:F31"/>
    <mergeCell ref="D32:F32"/>
    <mergeCell ref="D33:F33"/>
    <mergeCell ref="D34:F34"/>
    <mergeCell ref="D23:F23"/>
    <mergeCell ref="D24:F24"/>
    <mergeCell ref="D25:F25"/>
    <mergeCell ref="D26:F26"/>
    <mergeCell ref="D27:F27"/>
    <mergeCell ref="D28:F28"/>
    <mergeCell ref="A30:C30"/>
    <mergeCell ref="A31:C31"/>
    <mergeCell ref="A32:C32"/>
    <mergeCell ref="A33:C33"/>
    <mergeCell ref="D17:F17"/>
    <mergeCell ref="D18:F18"/>
    <mergeCell ref="D19:F19"/>
    <mergeCell ref="D20:F20"/>
    <mergeCell ref="D21:F21"/>
    <mergeCell ref="D22:F22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H6:H7"/>
    <mergeCell ref="A2:H2"/>
    <mergeCell ref="A4:H4"/>
    <mergeCell ref="A6:C7"/>
    <mergeCell ref="D6:F7"/>
    <mergeCell ref="A9:C9"/>
    <mergeCell ref="A11:C11"/>
    <mergeCell ref="A12:C12"/>
    <mergeCell ref="A13:C13"/>
    <mergeCell ref="A14:C14"/>
    <mergeCell ref="A15:C15"/>
    <mergeCell ref="A8:C8"/>
    <mergeCell ref="A17:C17"/>
    <mergeCell ref="A10:C10"/>
    <mergeCell ref="D12:F12"/>
    <mergeCell ref="D8:F8"/>
    <mergeCell ref="D9:F9"/>
    <mergeCell ref="G6:G7"/>
    <mergeCell ref="D10:F10"/>
    <mergeCell ref="D11:F11"/>
    <mergeCell ref="A112:C112"/>
    <mergeCell ref="A113:C113"/>
    <mergeCell ref="D106:F106"/>
    <mergeCell ref="D107:F107"/>
    <mergeCell ref="A106:C106"/>
    <mergeCell ref="D13:F13"/>
    <mergeCell ref="D14:F14"/>
    <mergeCell ref="D15:F15"/>
    <mergeCell ref="D16:F16"/>
    <mergeCell ref="A16:C16"/>
    <mergeCell ref="A114:C114"/>
    <mergeCell ref="A115:C115"/>
    <mergeCell ref="D110:F110"/>
    <mergeCell ref="D111:F111"/>
    <mergeCell ref="D112:F112"/>
    <mergeCell ref="D113:F113"/>
    <mergeCell ref="D114:F114"/>
    <mergeCell ref="D115:F115"/>
    <mergeCell ref="A110:C110"/>
    <mergeCell ref="A111:C111"/>
    <mergeCell ref="A67:C67"/>
    <mergeCell ref="D67:F67"/>
    <mergeCell ref="D105:F105"/>
    <mergeCell ref="A101:C101"/>
    <mergeCell ref="A102:C102"/>
    <mergeCell ref="A103:C103"/>
    <mergeCell ref="D101:F101"/>
    <mergeCell ref="D102:F102"/>
    <mergeCell ref="D103:F103"/>
    <mergeCell ref="A96:C9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F12" sqref="F12:I12"/>
    </sheetView>
  </sheetViews>
  <sheetFormatPr defaultColWidth="9.140625" defaultRowHeight="15"/>
  <cols>
    <col min="1" max="1" width="23.00390625" style="1" customWidth="1"/>
    <col min="2" max="2" width="5.421875" style="1" customWidth="1"/>
    <col min="3" max="3" width="5.140625" style="1" customWidth="1"/>
    <col min="4" max="4" width="6.140625" style="1" customWidth="1"/>
    <col min="5" max="5" width="4.421875" style="1" customWidth="1"/>
    <col min="6" max="16384" width="9.140625" style="1" customWidth="1"/>
  </cols>
  <sheetData>
    <row r="1" spans="1:9" ht="15.75">
      <c r="A1" s="54" t="s">
        <v>105</v>
      </c>
      <c r="B1" s="54"/>
      <c r="C1" s="54"/>
      <c r="D1" s="54"/>
      <c r="E1" s="54"/>
      <c r="F1" s="54"/>
      <c r="G1" s="54"/>
      <c r="H1" s="54"/>
      <c r="I1" s="54"/>
    </row>
    <row r="2" spans="1:12" ht="15.75">
      <c r="A2" s="3" t="s">
        <v>106</v>
      </c>
      <c r="B2" s="55" t="s">
        <v>108</v>
      </c>
      <c r="C2" s="55"/>
      <c r="D2" s="55" t="s">
        <v>109</v>
      </c>
      <c r="E2" s="55"/>
      <c r="F2" s="55" t="s">
        <v>134</v>
      </c>
      <c r="G2" s="55"/>
      <c r="H2" s="55"/>
      <c r="I2" s="55"/>
      <c r="J2" s="55" t="s">
        <v>112</v>
      </c>
      <c r="K2" s="55"/>
      <c r="L2" s="55"/>
    </row>
    <row r="3" spans="1:12" ht="24" customHeight="1">
      <c r="A3" s="57" t="s">
        <v>110</v>
      </c>
      <c r="B3" s="56" t="s">
        <v>156</v>
      </c>
      <c r="C3" s="56"/>
      <c r="D3" s="56" t="s">
        <v>111</v>
      </c>
      <c r="E3" s="56"/>
      <c r="F3" s="56" t="s">
        <v>113</v>
      </c>
      <c r="G3" s="56"/>
      <c r="H3" s="4" t="s">
        <v>115</v>
      </c>
      <c r="I3" s="4" t="s">
        <v>121</v>
      </c>
      <c r="J3" s="56" t="s">
        <v>129</v>
      </c>
      <c r="K3" s="56"/>
      <c r="L3" s="56"/>
    </row>
    <row r="4" spans="1:12" ht="15" customHeight="1">
      <c r="A4" s="58"/>
      <c r="B4" s="56" t="s">
        <v>155</v>
      </c>
      <c r="C4" s="56"/>
      <c r="D4" s="56" t="s">
        <v>133</v>
      </c>
      <c r="E4" s="56"/>
      <c r="F4" s="56" t="s">
        <v>114</v>
      </c>
      <c r="G4" s="56"/>
      <c r="H4" s="4" t="s">
        <v>123</v>
      </c>
      <c r="I4" s="4" t="s">
        <v>125</v>
      </c>
      <c r="J4" s="56"/>
      <c r="K4" s="56"/>
      <c r="L4" s="56"/>
    </row>
    <row r="5" spans="1:12" ht="27" customHeight="1">
      <c r="A5" s="58"/>
      <c r="B5" s="55"/>
      <c r="C5" s="55"/>
      <c r="D5" s="55"/>
      <c r="E5" s="55"/>
      <c r="F5" s="56" t="s">
        <v>117</v>
      </c>
      <c r="G5" s="56"/>
      <c r="H5" s="4" t="s">
        <v>115</v>
      </c>
      <c r="I5" s="4" t="s">
        <v>116</v>
      </c>
      <c r="J5" s="56"/>
      <c r="K5" s="56"/>
      <c r="L5" s="56"/>
    </row>
    <row r="6" spans="1:12" ht="15.75">
      <c r="A6" s="58"/>
      <c r="B6" s="55"/>
      <c r="C6" s="55"/>
      <c r="D6" s="55"/>
      <c r="E6" s="55"/>
      <c r="F6" s="56" t="s">
        <v>118</v>
      </c>
      <c r="G6" s="56"/>
      <c r="H6" s="4" t="s">
        <v>119</v>
      </c>
      <c r="I6" s="4" t="s">
        <v>120</v>
      </c>
      <c r="J6" s="56"/>
      <c r="K6" s="56"/>
      <c r="L6" s="56"/>
    </row>
    <row r="7" spans="1:12" ht="15.75">
      <c r="A7" s="58"/>
      <c r="B7" s="55"/>
      <c r="C7" s="55"/>
      <c r="D7" s="55"/>
      <c r="E7" s="55"/>
      <c r="F7" s="56" t="s">
        <v>122</v>
      </c>
      <c r="G7" s="56"/>
      <c r="H7" s="4" t="s">
        <v>123</v>
      </c>
      <c r="I7" s="4" t="s">
        <v>124</v>
      </c>
      <c r="J7" s="56"/>
      <c r="K7" s="56"/>
      <c r="L7" s="56"/>
    </row>
    <row r="8" spans="1:12" ht="15.75">
      <c r="A8" s="59"/>
      <c r="B8" s="55"/>
      <c r="C8" s="55"/>
      <c r="D8" s="55"/>
      <c r="E8" s="55"/>
      <c r="F8" s="56" t="s">
        <v>126</v>
      </c>
      <c r="G8" s="56"/>
      <c r="H8" s="4" t="s">
        <v>127</v>
      </c>
      <c r="I8" s="4" t="s">
        <v>128</v>
      </c>
      <c r="J8" s="56"/>
      <c r="K8" s="56"/>
      <c r="L8" s="56"/>
    </row>
    <row r="9" spans="1:12" ht="15.75">
      <c r="A9" s="3"/>
      <c r="B9" s="55"/>
      <c r="C9" s="55"/>
      <c r="D9" s="55"/>
      <c r="E9" s="55"/>
      <c r="F9" s="56" t="s">
        <v>130</v>
      </c>
      <c r="G9" s="56"/>
      <c r="H9" s="4"/>
      <c r="I9" s="4" t="s">
        <v>131</v>
      </c>
      <c r="J9" s="55"/>
      <c r="K9" s="55"/>
      <c r="L9" s="55"/>
    </row>
    <row r="10" spans="1:14" ht="15.75">
      <c r="A10" s="54" t="s">
        <v>132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8:9" ht="15.75">
      <c r="H11" s="2"/>
      <c r="I11" s="2"/>
    </row>
    <row r="12" spans="1:12" ht="15.75">
      <c r="A12" s="3" t="s">
        <v>106</v>
      </c>
      <c r="B12" s="55" t="s">
        <v>108</v>
      </c>
      <c r="C12" s="55"/>
      <c r="D12" s="55" t="s">
        <v>109</v>
      </c>
      <c r="E12" s="55"/>
      <c r="F12" s="55" t="s">
        <v>138</v>
      </c>
      <c r="G12" s="55"/>
      <c r="H12" s="55"/>
      <c r="I12" s="55"/>
      <c r="J12" s="55" t="s">
        <v>112</v>
      </c>
      <c r="K12" s="55"/>
      <c r="L12" s="55"/>
    </row>
    <row r="13" spans="1:12" ht="30.75" customHeight="1">
      <c r="A13" s="56" t="s">
        <v>135</v>
      </c>
      <c r="B13" s="56"/>
      <c r="C13" s="56"/>
      <c r="D13" s="56" t="s">
        <v>107</v>
      </c>
      <c r="E13" s="56"/>
      <c r="F13" s="56" t="s">
        <v>141</v>
      </c>
      <c r="G13" s="56"/>
      <c r="H13" s="4"/>
      <c r="I13" s="4" t="s">
        <v>139</v>
      </c>
      <c r="J13" s="60" t="s">
        <v>143</v>
      </c>
      <c r="K13" s="61"/>
      <c r="L13" s="62"/>
    </row>
    <row r="14" spans="1:12" ht="15.75">
      <c r="A14" s="56"/>
      <c r="B14" s="56" t="s">
        <v>151</v>
      </c>
      <c r="C14" s="56"/>
      <c r="D14" s="56" t="s">
        <v>137</v>
      </c>
      <c r="E14" s="56"/>
      <c r="F14" s="56" t="s">
        <v>140</v>
      </c>
      <c r="G14" s="56"/>
      <c r="H14" s="4"/>
      <c r="I14" s="4" t="s">
        <v>142</v>
      </c>
      <c r="J14" s="63"/>
      <c r="K14" s="64"/>
      <c r="L14" s="65"/>
    </row>
    <row r="15" spans="1:12" ht="15.75">
      <c r="A15" s="56"/>
      <c r="B15" s="56" t="s">
        <v>152</v>
      </c>
      <c r="C15" s="56"/>
      <c r="D15" s="55"/>
      <c r="E15" s="55"/>
      <c r="F15" s="56" t="s">
        <v>130</v>
      </c>
      <c r="G15" s="56"/>
      <c r="H15" s="4"/>
      <c r="I15" s="6">
        <f>I13+I14</f>
        <v>248.1</v>
      </c>
      <c r="J15" s="5"/>
      <c r="K15" s="5"/>
      <c r="L15" s="5"/>
    </row>
    <row r="18" spans="1:14" ht="15.75">
      <c r="A18" s="54" t="s">
        <v>150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8:9" ht="15.75">
      <c r="H19" s="2"/>
      <c r="I19" s="2"/>
    </row>
    <row r="20" spans="1:12" ht="15.75">
      <c r="A20" s="3" t="s">
        <v>106</v>
      </c>
      <c r="B20" s="55" t="s">
        <v>108</v>
      </c>
      <c r="C20" s="55"/>
      <c r="D20" s="55" t="s">
        <v>109</v>
      </c>
      <c r="E20" s="55"/>
      <c r="F20" s="55" t="s">
        <v>138</v>
      </c>
      <c r="G20" s="55"/>
      <c r="H20" s="55"/>
      <c r="I20" s="55"/>
      <c r="J20" s="55" t="s">
        <v>112</v>
      </c>
      <c r="K20" s="55"/>
      <c r="L20" s="55"/>
    </row>
    <row r="21" spans="1:12" ht="15.75">
      <c r="A21" s="56" t="s">
        <v>135</v>
      </c>
      <c r="B21" s="56" t="s">
        <v>136</v>
      </c>
      <c r="C21" s="56"/>
      <c r="D21" s="56" t="s">
        <v>149</v>
      </c>
      <c r="E21" s="56"/>
      <c r="F21" s="56"/>
      <c r="G21" s="56"/>
      <c r="H21" s="4"/>
      <c r="I21" s="4"/>
      <c r="J21" s="60" t="s">
        <v>146</v>
      </c>
      <c r="K21" s="61"/>
      <c r="L21" s="62"/>
    </row>
    <row r="22" spans="1:12" ht="30" customHeight="1">
      <c r="A22" s="56"/>
      <c r="B22" s="56" t="s">
        <v>153</v>
      </c>
      <c r="C22" s="56"/>
      <c r="D22" s="56" t="s">
        <v>148</v>
      </c>
      <c r="E22" s="56"/>
      <c r="F22" s="56" t="s">
        <v>144</v>
      </c>
      <c r="G22" s="56"/>
      <c r="H22" s="4"/>
      <c r="I22" s="7" t="s">
        <v>145</v>
      </c>
      <c r="J22" s="63"/>
      <c r="K22" s="64"/>
      <c r="L22" s="65"/>
    </row>
    <row r="23" spans="1:12" ht="15.75">
      <c r="A23" s="56"/>
      <c r="B23" s="56" t="s">
        <v>154</v>
      </c>
      <c r="C23" s="56"/>
      <c r="D23" s="55"/>
      <c r="E23" s="55"/>
      <c r="F23" s="56" t="s">
        <v>130</v>
      </c>
      <c r="G23" s="56"/>
      <c r="H23" s="6">
        <f>H22</f>
        <v>0</v>
      </c>
      <c r="I23" s="6">
        <f>I21+I22</f>
        <v>61.2</v>
      </c>
      <c r="J23" s="5"/>
      <c r="K23" s="5"/>
      <c r="L23" s="5"/>
    </row>
    <row r="25" spans="1:13" ht="15.75">
      <c r="A25" s="54" t="s">
        <v>147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</sheetData>
  <sheetProtection/>
  <mergeCells count="62">
    <mergeCell ref="F15:G15"/>
    <mergeCell ref="A13:A15"/>
    <mergeCell ref="J13:L14"/>
    <mergeCell ref="A18:N18"/>
    <mergeCell ref="D14:E14"/>
    <mergeCell ref="F14:G14"/>
    <mergeCell ref="J20:L20"/>
    <mergeCell ref="A21:A23"/>
    <mergeCell ref="B21:C21"/>
    <mergeCell ref="D21:E21"/>
    <mergeCell ref="F21:G21"/>
    <mergeCell ref="J21:L22"/>
    <mergeCell ref="B22:C22"/>
    <mergeCell ref="D22:E22"/>
    <mergeCell ref="F22:G22"/>
    <mergeCell ref="B23:C23"/>
    <mergeCell ref="D23:E23"/>
    <mergeCell ref="F23:G23"/>
    <mergeCell ref="B12:C12"/>
    <mergeCell ref="D12:E12"/>
    <mergeCell ref="F12:I12"/>
    <mergeCell ref="B20:C20"/>
    <mergeCell ref="D20:E20"/>
    <mergeCell ref="F20:I20"/>
    <mergeCell ref="B15:C15"/>
    <mergeCell ref="D15:E15"/>
    <mergeCell ref="J12:L12"/>
    <mergeCell ref="B13:C13"/>
    <mergeCell ref="D13:E13"/>
    <mergeCell ref="F13:G13"/>
    <mergeCell ref="B14:C14"/>
    <mergeCell ref="B4:C4"/>
    <mergeCell ref="D4:E4"/>
    <mergeCell ref="B5:C5"/>
    <mergeCell ref="B6:C6"/>
    <mergeCell ref="B7:C7"/>
    <mergeCell ref="B9:C9"/>
    <mergeCell ref="F3:G3"/>
    <mergeCell ref="F4:G4"/>
    <mergeCell ref="F5:G5"/>
    <mergeCell ref="F6:G6"/>
    <mergeCell ref="F7:G7"/>
    <mergeCell ref="F8:G8"/>
    <mergeCell ref="F9:G9"/>
    <mergeCell ref="J2:L2"/>
    <mergeCell ref="J9:L9"/>
    <mergeCell ref="J3:L8"/>
    <mergeCell ref="A25:M25"/>
    <mergeCell ref="D5:E5"/>
    <mergeCell ref="D6:E6"/>
    <mergeCell ref="D7:E7"/>
    <mergeCell ref="D8:E8"/>
    <mergeCell ref="D9:E9"/>
    <mergeCell ref="A10:N10"/>
    <mergeCell ref="A1:I1"/>
    <mergeCell ref="B2:C2"/>
    <mergeCell ref="D2:E2"/>
    <mergeCell ref="B3:C3"/>
    <mergeCell ref="D3:E3"/>
    <mergeCell ref="F2:I2"/>
    <mergeCell ref="A3:A8"/>
    <mergeCell ref="B8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7" sqref="A17:I17"/>
    </sheetView>
  </sheetViews>
  <sheetFormatPr defaultColWidth="9.140625" defaultRowHeight="15"/>
  <cols>
    <col min="1" max="16384" width="9.140625" style="8" customWidth="1"/>
  </cols>
  <sheetData>
    <row r="1" spans="1:9" ht="15">
      <c r="A1" s="66" t="s">
        <v>166</v>
      </c>
      <c r="B1" s="66"/>
      <c r="C1" s="66"/>
      <c r="D1" s="66"/>
      <c r="E1" s="66"/>
      <c r="F1" s="66"/>
      <c r="G1" s="66"/>
      <c r="H1" s="66"/>
      <c r="I1" s="66"/>
    </row>
    <row r="2" spans="1:9" ht="15">
      <c r="A2" s="9"/>
      <c r="B2" s="9"/>
      <c r="C2" s="9"/>
      <c r="D2" s="9"/>
      <c r="E2" s="9"/>
      <c r="F2" s="9"/>
      <c r="G2" s="9"/>
      <c r="H2" s="9"/>
      <c r="I2" s="9"/>
    </row>
    <row r="3" spans="1:9" ht="15">
      <c r="A3" s="9"/>
      <c r="B3" s="9"/>
      <c r="C3" s="9"/>
      <c r="D3" s="9"/>
      <c r="E3" s="9"/>
      <c r="F3" s="9"/>
      <c r="G3" s="9"/>
      <c r="H3" s="9"/>
      <c r="I3" s="9"/>
    </row>
    <row r="5" spans="1:8" ht="15">
      <c r="A5" s="67" t="s">
        <v>167</v>
      </c>
      <c r="B5" s="67"/>
      <c r="C5" s="67"/>
      <c r="D5" s="67"/>
      <c r="E5" s="67"/>
      <c r="F5" s="72" t="s">
        <v>171</v>
      </c>
      <c r="G5" s="72"/>
      <c r="H5" s="72"/>
    </row>
    <row r="6" spans="1:8" ht="15">
      <c r="A6" s="67" t="s">
        <v>168</v>
      </c>
      <c r="B6" s="67"/>
      <c r="C6" s="67"/>
      <c r="D6" s="67"/>
      <c r="E6" s="67"/>
      <c r="F6" s="72" t="s">
        <v>169</v>
      </c>
      <c r="G6" s="72"/>
      <c r="H6" s="72"/>
    </row>
    <row r="7" spans="1:8" ht="15">
      <c r="A7" s="67" t="s">
        <v>170</v>
      </c>
      <c r="B7" s="67"/>
      <c r="C7" s="67"/>
      <c r="D7" s="67"/>
      <c r="E7" s="67"/>
      <c r="F7" s="72" t="s">
        <v>172</v>
      </c>
      <c r="G7" s="72"/>
      <c r="H7" s="72"/>
    </row>
    <row r="8" spans="1:8" ht="15">
      <c r="A8" s="72" t="s">
        <v>130</v>
      </c>
      <c r="B8" s="72"/>
      <c r="C8" s="72"/>
      <c r="D8" s="72"/>
      <c r="E8" s="72"/>
      <c r="F8" s="73">
        <v>36480</v>
      </c>
      <c r="G8" s="73"/>
      <c r="H8" s="73"/>
    </row>
    <row r="10" spans="1:9" ht="15">
      <c r="A10" s="66" t="s">
        <v>173</v>
      </c>
      <c r="B10" s="66"/>
      <c r="C10" s="66"/>
      <c r="D10" s="66"/>
      <c r="E10" s="66"/>
      <c r="F10" s="66"/>
      <c r="G10" s="66"/>
      <c r="H10" s="66"/>
      <c r="I10" s="66"/>
    </row>
    <row r="11" spans="1:8" ht="15">
      <c r="A11" s="67" t="s">
        <v>11</v>
      </c>
      <c r="B11" s="67"/>
      <c r="C11" s="67"/>
      <c r="D11" s="67"/>
      <c r="E11" s="67"/>
      <c r="F11" s="67" t="s">
        <v>175</v>
      </c>
      <c r="G11" s="67"/>
      <c r="H11" s="67"/>
    </row>
    <row r="12" spans="1:8" ht="15">
      <c r="A12" s="67" t="s">
        <v>17</v>
      </c>
      <c r="B12" s="67"/>
      <c r="C12" s="67"/>
      <c r="D12" s="67"/>
      <c r="E12" s="67"/>
      <c r="F12" s="67" t="s">
        <v>176</v>
      </c>
      <c r="G12" s="67"/>
      <c r="H12" s="67"/>
    </row>
    <row r="13" spans="1:8" ht="15">
      <c r="A13" s="67" t="s">
        <v>25</v>
      </c>
      <c r="B13" s="67"/>
      <c r="C13" s="67"/>
      <c r="D13" s="67"/>
      <c r="E13" s="67"/>
      <c r="F13" s="67" t="s">
        <v>177</v>
      </c>
      <c r="G13" s="67"/>
      <c r="H13" s="67"/>
    </row>
    <row r="14" spans="1:8" ht="15">
      <c r="A14" s="68" t="s">
        <v>174</v>
      </c>
      <c r="B14" s="69"/>
      <c r="C14" s="69"/>
      <c r="D14" s="69"/>
      <c r="E14" s="70"/>
      <c r="F14" s="71">
        <f>F11+F12+F13</f>
        <v>36480</v>
      </c>
      <c r="G14" s="71"/>
      <c r="H14" s="71"/>
    </row>
    <row r="17" spans="1:9" ht="15">
      <c r="A17" s="66" t="s">
        <v>178</v>
      </c>
      <c r="B17" s="66"/>
      <c r="C17" s="66"/>
      <c r="D17" s="66"/>
      <c r="E17" s="66"/>
      <c r="F17" s="66"/>
      <c r="G17" s="66"/>
      <c r="H17" s="66"/>
      <c r="I17" s="66"/>
    </row>
  </sheetData>
  <sheetProtection/>
  <mergeCells count="19">
    <mergeCell ref="A1:I1"/>
    <mergeCell ref="A5:E5"/>
    <mergeCell ref="A6:E6"/>
    <mergeCell ref="A7:E7"/>
    <mergeCell ref="A8:E8"/>
    <mergeCell ref="F6:H6"/>
    <mergeCell ref="F7:H7"/>
    <mergeCell ref="F8:H8"/>
    <mergeCell ref="F5:H5"/>
    <mergeCell ref="A17:I17"/>
    <mergeCell ref="A10:I10"/>
    <mergeCell ref="A11:E11"/>
    <mergeCell ref="A12:E12"/>
    <mergeCell ref="A13:E13"/>
    <mergeCell ref="A14:E14"/>
    <mergeCell ref="F11:H11"/>
    <mergeCell ref="F12:H12"/>
    <mergeCell ref="F13:H13"/>
    <mergeCell ref="F14:H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2013-01-11T08:19:37Z</cp:lastPrinted>
  <dcterms:created xsi:type="dcterms:W3CDTF">2012-07-04T12:52:06Z</dcterms:created>
  <dcterms:modified xsi:type="dcterms:W3CDTF">2013-01-25T08:45:58Z</dcterms:modified>
  <cp:category/>
  <cp:version/>
  <cp:contentType/>
  <cp:contentStatus/>
</cp:coreProperties>
</file>